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HONG QLDL THAM MUU TRINH UBND TINH\NQ ho tro phat trien DL Tay Ninh\NGHI QUYET TAY NINH\21.3.2023- Lay Y kien to trinh gui UBND\phat hanh 6.4\"/>
    </mc:Choice>
  </mc:AlternateContent>
  <bookViews>
    <workbookView xWindow="0" yWindow="0" windowWidth="20490" windowHeight="7650" activeTab="3"/>
  </bookViews>
  <sheets>
    <sheet name="PL1-Chinh sach 1" sheetId="1" r:id="rId1"/>
    <sheet name="PL2-Chinh sach 2" sheetId="2" r:id="rId2"/>
    <sheet name="PL3-Chinh sach 3" sheetId="3" r:id="rId3"/>
    <sheet name="PL4-Phuong an NS " sheetId="4" r:id="rId4"/>
  </sheets>
  <definedNames>
    <definedName name="_xlnm.Print_Titles" localSheetId="3">'PL4-Phuong an NS '!$5:$9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4" l="1"/>
  <c r="O17" i="4" l="1"/>
  <c r="M17" i="4"/>
  <c r="I17" i="4"/>
  <c r="N17" i="4" s="1"/>
  <c r="O16" i="4"/>
  <c r="M16" i="4"/>
  <c r="I16" i="4"/>
  <c r="N16" i="4" s="1"/>
  <c r="J15" i="4"/>
  <c r="H15" i="4"/>
  <c r="E15" i="4"/>
  <c r="D15" i="4"/>
  <c r="C15" i="4"/>
  <c r="O14" i="4"/>
  <c r="O13" i="4" s="1"/>
  <c r="H14" i="4"/>
  <c r="G14" i="4" s="1"/>
  <c r="N13" i="4"/>
  <c r="J13" i="4"/>
  <c r="I13" i="4"/>
  <c r="E13" i="4"/>
  <c r="D13" i="4"/>
  <c r="C13" i="4"/>
  <c r="O12" i="4"/>
  <c r="H12" i="4"/>
  <c r="M12" i="4" s="1"/>
  <c r="L12" i="4" s="1"/>
  <c r="O11" i="4"/>
  <c r="H11" i="4"/>
  <c r="M11" i="4" s="1"/>
  <c r="N10" i="4"/>
  <c r="J10" i="4"/>
  <c r="J18" i="4" s="1"/>
  <c r="I10" i="4"/>
  <c r="E10" i="4"/>
  <c r="D10" i="4"/>
  <c r="C10" i="4"/>
  <c r="E18" i="4" l="1"/>
  <c r="O10" i="4"/>
  <c r="O18" i="4" s="1"/>
  <c r="I15" i="4"/>
  <c r="I18" i="4" s="1"/>
  <c r="O15" i="4"/>
  <c r="K12" i="4"/>
  <c r="F14" i="4"/>
  <c r="F13" i="4" s="1"/>
  <c r="G13" i="4"/>
  <c r="M15" i="4"/>
  <c r="M14" i="4"/>
  <c r="H13" i="4"/>
  <c r="G16" i="4"/>
  <c r="F16" i="4" s="1"/>
  <c r="F15" i="4" s="1"/>
  <c r="C18" i="4"/>
  <c r="D18" i="4"/>
  <c r="G12" i="4"/>
  <c r="F12" i="4" s="1"/>
  <c r="G17" i="4"/>
  <c r="F17" i="4" s="1"/>
  <c r="L17" i="4"/>
  <c r="K17" i="4" s="1"/>
  <c r="N15" i="4"/>
  <c r="L16" i="4"/>
  <c r="M10" i="4"/>
  <c r="L11" i="4"/>
  <c r="N18" i="4"/>
  <c r="H10" i="4"/>
  <c r="G11" i="4"/>
  <c r="H18" i="4" l="1"/>
  <c r="M13" i="4"/>
  <c r="M18" i="4" s="1"/>
  <c r="L14" i="4"/>
  <c r="G15" i="4"/>
  <c r="L15" i="4"/>
  <c r="K16" i="4"/>
  <c r="K15" i="4" s="1"/>
  <c r="L10" i="4"/>
  <c r="K11" i="4"/>
  <c r="K10" i="4" s="1"/>
  <c r="F11" i="4"/>
  <c r="F10" i="4" s="1"/>
  <c r="F18" i="4" s="1"/>
  <c r="G10" i="4"/>
  <c r="K14" i="4" l="1"/>
  <c r="K13" i="4" s="1"/>
  <c r="K18" i="4" s="1"/>
  <c r="L13" i="4"/>
  <c r="G18" i="4"/>
</calcChain>
</file>

<file path=xl/sharedStrings.xml><?xml version="1.0" encoding="utf-8"?>
<sst xmlns="http://schemas.openxmlformats.org/spreadsheetml/2006/main" count="111" uniqueCount="91">
  <si>
    <t>NỘI DUNG</t>
  </si>
  <si>
    <t>MỨC HỖ TRỢ</t>
  </si>
  <si>
    <t>Sóc Trăng</t>
  </si>
  <si>
    <t>Tuyên Quang</t>
  </si>
  <si>
    <t>Sơn La</t>
  </si>
  <si>
    <t>An Giang</t>
  </si>
  <si>
    <t>Hậu Giang</t>
  </si>
  <si>
    <t>1. Bãi đỗ xe</t>
  </si>
  <si>
    <t>Quảng Trị</t>
  </si>
  <si>
    <t>Lạng Sơn</t>
  </si>
  <si>
    <t>Ninh Thuận</t>
  </si>
  <si>
    <t>Hỗ trợ 50% tổng kinh phí tham gia gian hàng, tối đa 50.000.000đ/ lần/ gian hàng, tối đa 06 gian hàng/ năm</t>
  </si>
  <si>
    <t>Hỗ trợ 50% phí gian hàng, tối đa 40.000.000đ/ doanh nghiệp/ năm</t>
  </si>
  <si>
    <t>Quảng Nam</t>
  </si>
  <si>
    <t>Hỗ trợ 10.000.000đ/ đơn vị/ lần, hỗ trợ không quá 2 lần/ năm trong 3 năm</t>
  </si>
  <si>
    <t>Hỗ trợ 10.000.000đ/ thôn/ lần tham gia, tối đa không quá 3 lần / năm</t>
  </si>
  <si>
    <t>Hỗ trợ 15.000.000đ/ đơn vị/ lần tham gia</t>
  </si>
  <si>
    <t>Yên Bái</t>
  </si>
  <si>
    <t>Hỗ trợ 50% kinh phí tham gia, không quá 50.000.000đ/ đơn vị/ lần tham gia; hỗ trợ không quá 05 đơn vị/ năm</t>
  </si>
  <si>
    <t>Đinh mức hỗ trợ của Tây Ninh</t>
  </si>
  <si>
    <t>Định mức bình quân của các tỉnh</t>
  </si>
  <si>
    <t>Định mức hỗ trợ của các tỉnh</t>
  </si>
  <si>
    <t xml:space="preserve">
Hỗ trợ 50% phí tham gia gian hàng, tối đa 10.000.000đ/ đơn vị/ lần tham gia, mỗi đơn vị tối đa không quá 02 lần /năm, hỗ trợ không quá 10 đơn vị/ năm</t>
  </si>
  <si>
    <t>29,16 triệu đồng/ lần</t>
  </si>
  <si>
    <t>Trung bình: 450.000.000đ</t>
  </si>
  <si>
    <t>Trung bình: 400.000.000đ/ nhà hàng</t>
  </si>
  <si>
    <t>BẢNG THỐNG KÊ SO SÁNH GIỮA ĐỊNH MỨC HỖ TRỢ CỦA TÂY NINH VỚI CÁC TỈNH, THÀNH TRONG CẢ NƯỚC
Chính sách 1- Đào tạo nguồn nhân lực</t>
  </si>
  <si>
    <t>BẢNG THỐNG KÊ SO SÁNH GIỮA ĐỊNH MỨC HỖ TRỢ CỦA TÂY NINH VỚI CÁC TỈNH, THÀNH TRONG CẢ NƯỚC
Chính sách 2- Xúc tiến quảng bá</t>
  </si>
  <si>
    <t>Xúc tiến quảng bá</t>
  </si>
  <si>
    <t xml:space="preserve"> ĐÀO TẠO NHÂN LỰC</t>
  </si>
  <si>
    <t>Đắk Lắk</t>
  </si>
  <si>
    <t>BẢNG THỐNG KÊ SO SÁNH GIỮA ĐỊNH MỨC HỖ TRỢ CỦA TÂY NINH VỚI CÁC TỈNH, THÀNH TRONG CẢ NƯỚC
Chính sách 3- Bãi đỗ xe, khu ẩm thực kết hợp bán đặc sản Tây Ninh</t>
  </si>
  <si>
    <t>2. Khu ẩm thực kết hợp bán đặc sản Tây Ninh</t>
  </si>
  <si>
    <t>Phụ lục 1</t>
  </si>
  <si>
    <t>Phụ lục 2</t>
  </si>
  <si>
    <t>Phụ lục 3</t>
  </si>
  <si>
    <t xml:space="preserve"> Phụ lục 4</t>
  </si>
  <si>
    <t>Đơn vị tính: triệu dồng</t>
  </si>
  <si>
    <t>Nội dung</t>
  </si>
  <si>
    <t>Định mức hỗ trợ</t>
  </si>
  <si>
    <t>Tổng cộng kinh phí thực hiện hàng năm</t>
  </si>
  <si>
    <t>Nguồn xã hội hoá</t>
  </si>
  <si>
    <t>Số lượng hỗ trợ</t>
  </si>
  <si>
    <t>Số tiền hỗ trợ</t>
  </si>
  <si>
    <t xml:space="preserve">Số lần hỗ trợ </t>
  </si>
  <si>
    <t>Tổng nguồn NSNN</t>
  </si>
  <si>
    <t>Vốn NSNN</t>
  </si>
  <si>
    <t>Chi thường xuyên</t>
  </si>
  <si>
    <t>Vốn đầu tư</t>
  </si>
  <si>
    <t>6=7+8</t>
  </si>
  <si>
    <t>7=7a+7b</t>
  </si>
  <si>
    <t>7a=(3*4*5)</t>
  </si>
  <si>
    <t>7b=(3*4*5)</t>
  </si>
  <si>
    <t>9=10+11</t>
  </si>
  <si>
    <t>10=10a+10b</t>
  </si>
  <si>
    <t>10a=7a*7 năm</t>
  </si>
  <si>
    <t>10b=7b*7 năm</t>
  </si>
  <si>
    <t>11=8*7 năm</t>
  </si>
  <si>
    <t>I</t>
  </si>
  <si>
    <t>II</t>
  </si>
  <si>
    <t xml:space="preserve">Hỗ trợ công tác xúc tiến, quảng bá du lịch   </t>
  </si>
  <si>
    <t>III</t>
  </si>
  <si>
    <t>Hỗ trợ xây dựng bãi đỗ xe, xây dựng khu ẩm thực kết hợp bán đặc sản Tây Ninh tại các di tích lịch sử - văn hóa</t>
  </si>
  <si>
    <t>TỔNG CỘNG</t>
  </si>
  <si>
    <r>
      <t>Mức hỗ trợ 50% tổng kinh phí tham gia tổ chức gian hàng hoạt động xúc tiến, quảng bá du lịch gồm: thuê mặt bằng, thiết kế và dàn dựng gian hàng,...; tối đa không quá 10 triệu đồng/đơn vị tham gia. Mỗi đơn vị được hỗ trợ tối đa 02 lần/ năm, hỗ trợ không quá 10 đơn vị/năm.</t>
    </r>
    <r>
      <rPr>
        <i/>
        <sz val="12"/>
        <color theme="1"/>
        <rFont val="Times New Roman"/>
        <family val="1"/>
      </rPr>
      <t xml:space="preserve"> (Dự kiến mỗi năm= 10 đơn vị x 02 lần/năm x 10.000.000 đồng/lần = 200.000.000 đồng).</t>
    </r>
  </si>
  <si>
    <r>
      <t xml:space="preserve">Bãi đỗ xe: Mức hỗ trợ tối đa 150 triệu đồng/công trình.
</t>
    </r>
    <r>
      <rPr>
        <i/>
        <sz val="12"/>
        <color theme="1"/>
        <rFont val="Times New Roman"/>
        <family val="1"/>
      </rPr>
      <t>(Dự kiến mỗi năm: tối đa 05 công trình/năm x 150.000.000 đồng/công trình = 750.000.000 đồng)</t>
    </r>
  </si>
  <si>
    <t>Nhà hàng: Mức hỗ trợ tối đa 250 triệu đồng/công trình.
(Dự kiến mỗi năm: tối đa 05 công trình/năm x 250.000.000 đồng/công trình = 1.250.000.000.000 đồng)</t>
  </si>
  <si>
    <t>Phương án ngân sách hỗ trợ một số chính sách phát triển du lịch tỉnh Tây Ninh đến năm 2030</t>
  </si>
  <si>
    <t>Kinh phí thực hiện giai đoạn 2024-2030 (7 năm)</t>
  </si>
  <si>
    <t>Tổng cộng Kinh phí thực hiện giai đoạn 2024-2030 (7 năm)</t>
  </si>
  <si>
    <t>Kinh phí thực hiện trong năm</t>
  </si>
  <si>
    <t>TT</t>
  </si>
  <si>
    <t>Hỗ trợ đào tạo, bồi dưỡng phát triển nguồn nhân lực</t>
  </si>
  <si>
    <r>
      <t xml:space="preserve">Đối với người tham gia các khóa đào tạo, bồi dưỡng đến 03 tháng: Mức hỗ trợ: 50% học phí; Số lượng hỗ trợ tối đa: 50 học viên/ năm. Mức hỗ trợ tối đa không quá 4.500.000 đồng/ người/khóa; mỗi người chỉ hỗ trợ 01 lần. </t>
    </r>
    <r>
      <rPr>
        <i/>
        <sz val="12"/>
        <color theme="1"/>
        <rFont val="Times New Roman"/>
        <family val="1"/>
      </rPr>
      <t>(dự kiến mỗi năm = 50 học viên x 4.500.000 đồng/ người = 225.000.000 đồng)</t>
    </r>
  </si>
  <si>
    <r>
      <t>Đối với người tham gia các khóa đào tạo, bồi dưỡng trên 03 tháng; Mức hỗ trợ: 50% học phí. Số lượng hỗ trợ tối đa: 50 học viên/ năm. Mức hỗ trợ tối đa không quá 1.500.000 đồng/người/tháng và thời gian hỗ trợ tối đa không quá 06 tháng; mỗi người chỉ hỗ trợ 01 lần.
(</t>
    </r>
    <r>
      <rPr>
        <i/>
        <sz val="12"/>
        <color theme="1"/>
        <rFont val="Times New Roman"/>
        <family val="1"/>
      </rPr>
      <t>dự kiến mỗi năm = 50 học viên x 1.500.000.000 đồng/người x 6 tháng = 450.000.000 đồng)</t>
    </r>
  </si>
  <si>
    <t>Định mức tham khảo theo quy định của pháp luật</t>
  </si>
  <si>
    <t>Định mức tham khảo quy định của pháp luật</t>
  </si>
  <si>
    <t>Thông tư 171/2014/TT-BTC ngày 14/01/2014 quy định đối với các đơn vị chủ trì thực hiện Chương trình, các đơn vị tham gia thực hiện Chương trình, cơ quan quản lý chương trình và cơ quan cấp kinh phí hỗ trợ: (khoản 1 điều 6):
  Hỗ trợ 50% phí tham gia, mức tối đa 10.000.000đ/ 1 đơn vị tham gia</t>
  </si>
  <si>
    <r>
      <rPr>
        <b/>
        <sz val="11"/>
        <color theme="1"/>
        <rFont val="Times New Roman"/>
        <family val="1"/>
      </rPr>
      <t>*Hỗ trợ theo thời gian đào tạo</t>
    </r>
    <r>
      <rPr>
        <sz val="11"/>
        <color theme="1"/>
        <rFont val="Times New Roman"/>
        <family val="1"/>
      </rPr>
      <t xml:space="preserve">
'Thông tư 12/2022/TT-BTC ngày 22/2/2022 quy định:(khoản 2 điều 4) 
Hỗ trợ doanh nghiệp, tổ chức về du lịch:
- Đến 3 tháng: hỗ trợ 50% học phí, tối đa 4.500.000đ/người/khoá đào tạo, tối đa 50 học viên/năm; 
- Trên 3 tháng: hỗ trợ 50% học phí, 1.500.000đ/ tháng, tối đa 6 tháng. Hỗ trợ tối đa 50 học viên/ năm</t>
    </r>
  </si>
  <si>
    <r>
      <rPr>
        <b/>
        <sz val="11"/>
        <color theme="1"/>
        <rFont val="Times New Roman"/>
        <family val="1"/>
      </rPr>
      <t>*Hỗ trợ theo thời gian đào tạo</t>
    </r>
    <r>
      <rPr>
        <sz val="11"/>
        <color theme="1"/>
        <rFont val="Times New Roman"/>
        <family val="1"/>
      </rPr>
      <t xml:space="preserve">
- Đến 3 tháng: hỗ trợ 50% học phí, tối đa 4.500.000đ/người/khoá đào tạo, tối đa 50 học viên/năm; 
- Trên 3 tháng: hỗ trợ 50% học phí, 1.500.000đ/ tháng, tối đa 6 tháng. Hỗ trợ tối đa 50 học viên/ năm</t>
    </r>
  </si>
  <si>
    <r>
      <rPr>
        <b/>
        <sz val="11"/>
        <color theme="1"/>
        <rFont val="Times New Roman"/>
        <family val="1"/>
      </rPr>
      <t>*Hỗ trợ theo người hoặc văn bằng</t>
    </r>
    <r>
      <rPr>
        <sz val="11"/>
        <color theme="1"/>
        <rFont val="Times New Roman"/>
        <family val="1"/>
      </rPr>
      <t xml:space="preserve">
- Tập huấn, bồi dưỡng: 500.000/ người; 
- Học và thi chứng chỉ nghiệp vụ: 3.000.000đ/ người</t>
    </r>
  </si>
  <si>
    <r>
      <rPr>
        <b/>
        <sz val="11"/>
        <color theme="1"/>
        <rFont val="Times New Roman"/>
        <family val="1"/>
      </rPr>
      <t>*Hỗ trợ theo người hoặc văn bằng</t>
    </r>
    <r>
      <rPr>
        <sz val="11"/>
        <color theme="1"/>
        <rFont val="Times New Roman"/>
        <family val="1"/>
      </rPr>
      <t xml:space="preserve">
5 triệu đồng/ loại chứng chỉ</t>
    </r>
  </si>
  <si>
    <r>
      <rPr>
        <b/>
        <sz val="11"/>
        <color theme="1"/>
        <rFont val="Times New Roman"/>
        <family val="1"/>
      </rPr>
      <t>*Hỗ trợ theo thời gian đào tạo</t>
    </r>
    <r>
      <rPr>
        <sz val="11"/>
        <color theme="1"/>
        <rFont val="Times New Roman"/>
        <family val="1"/>
      </rPr>
      <t xml:space="preserve">
- Hỗ trợ đào tạo nghề đến 3 tháng: 4.500.000đ/ người/ khoá đào tạo. 
- Hỗ trợ đào tạo nghề trên 3 tháng: 1.500.000đ/ người/ tháng, tối đa 6 tháng</t>
    </r>
  </si>
  <si>
    <r>
      <rPr>
        <b/>
        <sz val="11"/>
        <color theme="1"/>
        <rFont val="Times New Roman"/>
        <family val="1"/>
      </rPr>
      <t>*Hỗ trợ theo m2, mức tối đa của dự án:</t>
    </r>
    <r>
      <rPr>
        <sz val="11"/>
        <color theme="1"/>
        <rFont val="Times New Roman"/>
        <family val="1"/>
      </rPr>
      <t xml:space="preserve">
Hỗ trợ 500.000đ/ m2, tối đa 500.000.000đ/ dự án</t>
    </r>
  </si>
  <si>
    <r>
      <rPr>
        <b/>
        <sz val="11"/>
        <color theme="1"/>
        <rFont val="Times New Roman"/>
        <family val="1"/>
      </rPr>
      <t>Hỗ trợ theo gói, không quy định số %  hỗ trợ:</t>
    </r>
    <r>
      <rPr>
        <sz val="11"/>
        <color theme="1"/>
        <rFont val="Times New Roman"/>
        <family val="1"/>
      </rPr>
      <t xml:space="preserve"> 
Hỗ trợ 200.000.000đ/ nhà hàng, hỗ trợ 30 nhà hàng</t>
    </r>
  </si>
  <si>
    <r>
      <rPr>
        <b/>
        <sz val="11"/>
        <color theme="1"/>
        <rFont val="Times New Roman"/>
        <family val="1"/>
      </rPr>
      <t>*Hỗ trợ theo thời gian đào tạo:</t>
    </r>
    <r>
      <rPr>
        <sz val="11"/>
        <color theme="1"/>
        <rFont val="Times New Roman"/>
        <family val="1"/>
      </rPr>
      <t xml:space="preserve">
- Đến 3 tháng: hỗ trợ 50% học phí, tối đa 4.500.000đ/người/khoá đào tạo. 
- Từ 3 tháng trở lên: hỗ trợ 50% học phí, 1.500.000đ/ tháng
</t>
    </r>
    <r>
      <rPr>
        <b/>
        <sz val="11"/>
        <color theme="1"/>
        <rFont val="Times New Roman"/>
        <family val="1"/>
      </rPr>
      <t>* Hỗ trợ theo chứng chỉ:</t>
    </r>
    <r>
      <rPr>
        <sz val="11"/>
        <color theme="1"/>
        <rFont val="Times New Roman"/>
        <family val="1"/>
      </rPr>
      <t xml:space="preserve"> 4.000.000đ/ chứng chỉ/</t>
    </r>
  </si>
  <si>
    <r>
      <rPr>
        <b/>
        <sz val="11"/>
        <color theme="1"/>
        <rFont val="Times New Roman"/>
        <family val="1"/>
      </rPr>
      <t>Hỗ trợ 50% công trình, có quy định số công trình/năm:</t>
    </r>
    <r>
      <rPr>
        <sz val="11"/>
        <color theme="1"/>
        <rFont val="Times New Roman"/>
        <family val="1"/>
      </rPr>
      <t xml:space="preserve">
tối đa 150.000.000đ/ công trình, mỗi năm hỗ trợ tối đa 5 bãi đỗ xe.       </t>
    </r>
  </si>
  <si>
    <r>
      <rPr>
        <b/>
        <sz val="11"/>
        <color theme="1"/>
        <rFont val="Times New Roman"/>
        <family val="1"/>
      </rPr>
      <t>Hỗ trợ 50% công trình, có quy định số công trình/năm:</t>
    </r>
    <r>
      <rPr>
        <sz val="11"/>
        <color theme="1"/>
        <rFont val="Times New Roman"/>
        <family val="1"/>
      </rPr>
      <t xml:space="preserve">
tối thiểu 150m2, tối đa 250.000.000đ/ công trình, mỗi năm hỗ trợ tối đa 05 công trình.</t>
    </r>
  </si>
  <si>
    <r>
      <rPr>
        <b/>
        <sz val="11"/>
        <color theme="1"/>
        <rFont val="Times New Roman"/>
        <family val="1"/>
      </rPr>
      <t>Hỗ trợ 50% công trình, có quy định số công trình/năm:</t>
    </r>
    <r>
      <rPr>
        <sz val="11"/>
        <color theme="1"/>
        <rFont val="Times New Roman"/>
        <family val="1"/>
      </rPr>
      <t xml:space="preserve">
tối đa 250.000.000đ/ bãi đỗ xe/ thôn buôn</t>
    </r>
  </si>
  <si>
    <r>
      <rPr>
        <b/>
        <sz val="11"/>
        <color theme="1"/>
        <rFont val="Times New Roman"/>
        <family val="1"/>
      </rPr>
      <t>Hỗ trợ 50% công trình, có quy định số công trình/năm:</t>
    </r>
    <r>
      <rPr>
        <sz val="11"/>
        <color theme="1"/>
        <rFont val="Times New Roman"/>
        <family val="1"/>
      </rPr>
      <t xml:space="preserve">
diện tích tối thiểu 500m2, tối đa không quá 1 tỷ đồng/ di tích lịch sử.</t>
    </r>
  </si>
  <si>
    <r>
      <rPr>
        <b/>
        <sz val="11"/>
        <color theme="1"/>
        <rFont val="Times New Roman"/>
        <family val="1"/>
      </rPr>
      <t>Hỗ trợ 50% công trình, có quy định số công trình/năm:</t>
    </r>
    <r>
      <rPr>
        <sz val="11"/>
        <color theme="1"/>
        <rFont val="Times New Roman"/>
        <family val="1"/>
      </rPr>
      <t xml:space="preserve">
tối đa 100.000.000đ/ điểm du lịch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</si>
</sst>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6"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b/>
      <sz val="11"/>
      <color theme="1"/>
      <name val="Times New Roman"/>
      <family val="1"/>
    </font>
    <font>
      <b/>
      <sz val="10"/>
      <color theme="1"/>
      <name val="Times New Roman"/>
      <family val="1"/>
    </font>
    <font>
      <sz val="11"/>
      <color theme="1"/>
      <name val="Calibri"/>
      <family val="2"/>
      <scheme val="minor"/>
    </font>
    <font>
      <sz val="14"/>
      <color theme="1"/>
      <name val="Times New Roman"/>
      <family val="1"/>
    </font>
    <font>
      <b/>
      <sz val="13"/>
      <color theme="1"/>
      <name val="Times New Roman"/>
      <family val="1"/>
    </font>
    <font>
      <b/>
      <sz val="14"/>
      <color theme="1"/>
      <name val="Times New Roman"/>
      <family val="1"/>
    </font>
    <font>
      <i/>
      <sz val="12"/>
      <color theme="1"/>
      <name val="Times New Roman"/>
      <family val="1"/>
    </font>
    <font>
      <i/>
      <sz val="14"/>
      <color theme="1"/>
      <name val="Times New Roman"/>
      <family val="1"/>
    </font>
    <font>
      <sz val="8"/>
      <color theme="1"/>
      <name val="Times New Roman"/>
      <family val="1"/>
    </font>
    <font>
      <sz val="13"/>
      <color theme="1"/>
      <name val="Times New Roman"/>
      <family val="1"/>
    </font>
    <font>
      <i/>
      <sz val="10"/>
      <color theme="1"/>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43" fontId="6" fillId="0" borderId="0" applyFont="0" applyFill="0" applyBorder="0" applyAlignment="0" applyProtection="0"/>
  </cellStyleXfs>
  <cellXfs count="110">
    <xf numFmtId="0" fontId="0" fillId="0" borderId="0" xfId="0"/>
    <xf numFmtId="0" fontId="1" fillId="0" borderId="0" xfId="0" applyFont="1" applyAlignment="1"/>
    <xf numFmtId="0" fontId="0" fillId="0" borderId="0" xfId="0" applyAlignment="1">
      <alignment vertical="center"/>
    </xf>
    <xf numFmtId="0" fontId="3" fillId="0" borderId="1" xfId="0" quotePrefix="1" applyFont="1" applyBorder="1" applyAlignment="1">
      <alignment vertical="center" wrapText="1"/>
    </xf>
    <xf numFmtId="0" fontId="4" fillId="0" borderId="2" xfId="0" applyFont="1" applyBorder="1" applyAlignment="1">
      <alignment horizontal="justify"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xf numFmtId="0" fontId="3" fillId="0" borderId="0" xfId="0" applyFont="1" applyAlignment="1"/>
    <xf numFmtId="0" fontId="3" fillId="0" borderId="0" xfId="0" applyFont="1" applyAlignment="1">
      <alignment vertical="center"/>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Font="1" applyAlignment="1"/>
    <xf numFmtId="0" fontId="0" fillId="0" borderId="0" xfId="0" applyFont="1"/>
    <xf numFmtId="0" fontId="7" fillId="0" borderId="0" xfId="0" applyFont="1"/>
    <xf numFmtId="49" fontId="7" fillId="0" borderId="0" xfId="0" applyNumberFormat="1" applyFont="1"/>
    <xf numFmtId="49" fontId="7" fillId="2" borderId="0" xfId="0" applyNumberFormat="1" applyFont="1" applyFill="1"/>
    <xf numFmtId="0" fontId="7" fillId="2" borderId="0" xfId="0" applyFont="1" applyFill="1"/>
    <xf numFmtId="0" fontId="9" fillId="2" borderId="0" xfId="0" applyFont="1" applyFill="1"/>
    <xf numFmtId="0" fontId="9" fillId="0" borderId="0" xfId="0" applyFont="1"/>
    <xf numFmtId="3" fontId="1" fillId="0" borderId="0" xfId="0" applyNumberFormat="1" applyFont="1" applyAlignment="1">
      <alignment horizontal="centerContinuous" wrapText="1"/>
    </xf>
    <xf numFmtId="3" fontId="1" fillId="0" borderId="0" xfId="0" applyNumberFormat="1" applyFont="1"/>
    <xf numFmtId="3" fontId="1" fillId="0" borderId="0" xfId="0" applyNumberFormat="1" applyFont="1" applyBorder="1"/>
    <xf numFmtId="3" fontId="1" fillId="2" borderId="0" xfId="0" applyNumberFormat="1" applyFont="1" applyFill="1" applyBorder="1"/>
    <xf numFmtId="3" fontId="10" fillId="2" borderId="3" xfId="0" applyNumberFormat="1" applyFont="1" applyFill="1" applyBorder="1" applyAlignment="1">
      <alignment horizontal="right"/>
    </xf>
    <xf numFmtId="0" fontId="11" fillId="2" borderId="0" xfId="0" applyFont="1" applyFill="1"/>
    <xf numFmtId="0" fontId="2" fillId="0" borderId="0" xfId="0" applyFont="1" applyAlignment="1">
      <alignment horizontal="center" vertical="center" wrapText="1"/>
    </xf>
    <xf numFmtId="3" fontId="10" fillId="2"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left" vertical="center" wrapText="1"/>
    </xf>
    <xf numFmtId="3" fontId="2" fillId="2"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1" xfId="0" applyNumberFormat="1" applyFont="1" applyBorder="1" applyAlignment="1">
      <alignment horizontal="left" vertical="center" wrapText="1"/>
    </xf>
    <xf numFmtId="3" fontId="1" fillId="2" borderId="1" xfId="0" applyNumberFormat="1" applyFont="1" applyFill="1" applyBorder="1" applyAlignment="1">
      <alignment horizontal="center" vertical="center" wrapText="1"/>
    </xf>
    <xf numFmtId="3" fontId="1" fillId="0" borderId="0" xfId="0" applyNumberFormat="1" applyFont="1" applyAlignment="1">
      <alignment horizontal="center" vertical="center" wrapText="1"/>
    </xf>
    <xf numFmtId="0" fontId="1" fillId="0" borderId="0" xfId="0" applyFont="1" applyAlignment="1">
      <alignment horizontal="center" vertical="center" wrapText="1"/>
    </xf>
    <xf numFmtId="3" fontId="2" fillId="0" borderId="1" xfId="0" applyNumberFormat="1" applyFont="1" applyBorder="1" applyAlignment="1">
      <alignment vertical="center" wrapText="1"/>
    </xf>
    <xf numFmtId="3" fontId="2" fillId="0" borderId="1" xfId="0" applyNumberFormat="1" applyFont="1" applyBorder="1" applyAlignment="1">
      <alignment horizontal="center" vertical="center"/>
    </xf>
    <xf numFmtId="3" fontId="2" fillId="2" borderId="1" xfId="0" applyNumberFormat="1" applyFont="1" applyFill="1" applyBorder="1" applyAlignment="1">
      <alignment horizontal="center" vertical="center"/>
    </xf>
    <xf numFmtId="3" fontId="1" fillId="0" borderId="1" xfId="0" applyNumberFormat="1" applyFont="1" applyBorder="1" applyAlignment="1">
      <alignment vertical="center" wrapText="1"/>
    </xf>
    <xf numFmtId="3" fontId="1" fillId="0" borderId="1" xfId="0" applyNumberFormat="1" applyFont="1" applyBorder="1" applyAlignment="1">
      <alignment horizontal="center" vertical="center"/>
    </xf>
    <xf numFmtId="3" fontId="2" fillId="0" borderId="1" xfId="1" applyNumberFormat="1" applyFont="1" applyBorder="1" applyAlignment="1">
      <alignment horizontal="center" vertical="center" wrapText="1"/>
    </xf>
    <xf numFmtId="3" fontId="2" fillId="2" borderId="1" xfId="1" applyNumberFormat="1" applyFont="1" applyFill="1" applyBorder="1" applyAlignment="1">
      <alignment horizontal="center" vertical="center" wrapText="1"/>
    </xf>
    <xf numFmtId="0" fontId="12" fillId="0" borderId="0" xfId="0" applyFont="1" applyAlignment="1">
      <alignment horizontal="center" vertical="center"/>
    </xf>
    <xf numFmtId="3" fontId="8" fillId="2" borderId="0" xfId="0" applyNumberFormat="1" applyFont="1" applyFill="1" applyBorder="1" applyAlignment="1">
      <alignment vertical="center"/>
    </xf>
    <xf numFmtId="49" fontId="7" fillId="0" borderId="0" xfId="0" applyNumberFormat="1" applyFont="1" applyFill="1"/>
    <xf numFmtId="0" fontId="7" fillId="0" borderId="0" xfId="0" applyFont="1" applyFill="1"/>
    <xf numFmtId="3" fontId="8" fillId="0" borderId="0" xfId="0" applyNumberFormat="1" applyFont="1" applyFill="1" applyBorder="1" applyAlignment="1">
      <alignment vertical="center"/>
    </xf>
    <xf numFmtId="0" fontId="9" fillId="0" borderId="0" xfId="0" applyFont="1" applyFill="1" applyAlignment="1"/>
    <xf numFmtId="0" fontId="9" fillId="0" borderId="0" xfId="0" applyFont="1" applyFill="1"/>
    <xf numFmtId="3" fontId="13" fillId="2" borderId="0" xfId="0" applyNumberFormat="1" applyFont="1" applyFill="1" applyBorder="1" applyAlignment="1">
      <alignment vertical="center"/>
    </xf>
    <xf numFmtId="0" fontId="1" fillId="0" borderId="0" xfId="0" applyFont="1"/>
    <xf numFmtId="3" fontId="8" fillId="0" borderId="0" xfId="0" applyNumberFormat="1" applyFont="1" applyBorder="1" applyAlignment="1">
      <alignment vertical="center" wrapText="1"/>
    </xf>
    <xf numFmtId="0" fontId="7" fillId="0" borderId="0" xfId="0" applyFont="1" applyAlignment="1">
      <alignment vertical="center"/>
    </xf>
    <xf numFmtId="0" fontId="12" fillId="0" borderId="0" xfId="0" applyFont="1" applyAlignment="1">
      <alignment vertical="center"/>
    </xf>
    <xf numFmtId="0" fontId="7" fillId="0" borderId="16" xfId="0" applyFont="1" applyBorder="1" applyAlignment="1">
      <alignment vertical="center"/>
    </xf>
    <xf numFmtId="0" fontId="9" fillId="0" borderId="16" xfId="0" applyFont="1" applyBorder="1" applyAlignment="1">
      <alignment vertical="center"/>
    </xf>
    <xf numFmtId="3" fontId="14" fillId="0" borderId="2"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2" borderId="2" xfId="0" applyNumberFormat="1" applyFont="1" applyFill="1" applyBorder="1" applyAlignment="1">
      <alignment horizontal="center" vertical="center" wrapText="1"/>
    </xf>
    <xf numFmtId="0" fontId="5" fillId="0" borderId="0" xfId="0" applyFont="1" applyAlignment="1">
      <alignment horizontal="center" vertical="center" wrapText="1"/>
    </xf>
    <xf numFmtId="3" fontId="9" fillId="0" borderId="16" xfId="0" applyNumberFormat="1" applyFont="1" applyBorder="1" applyAlignment="1">
      <alignment horizontal="center" vertical="center"/>
    </xf>
    <xf numFmtId="3" fontId="9" fillId="2" borderId="16" xfId="0" applyNumberFormat="1" applyFont="1" applyFill="1" applyBorder="1" applyAlignment="1">
      <alignment horizontal="center" vertical="center"/>
    </xf>
    <xf numFmtId="0" fontId="3" fillId="0" borderId="12" xfId="0" applyFont="1" applyBorder="1" applyAlignment="1">
      <alignment vertical="center"/>
    </xf>
    <xf numFmtId="0" fontId="15" fillId="0" borderId="2"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pplyAlignment="1"/>
    <xf numFmtId="0" fontId="4" fillId="0" borderId="1" xfId="0" applyFont="1" applyBorder="1" applyAlignment="1">
      <alignment vertical="center" wrapText="1"/>
    </xf>
    <xf numFmtId="0" fontId="3" fillId="0" borderId="3" xfId="0" applyFont="1" applyBorder="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3" xfId="0" applyFont="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8" fillId="0" borderId="0"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1" fillId="2" borderId="7" xfId="0" applyNumberFormat="1" applyFont="1" applyFill="1" applyBorder="1" applyAlignment="1">
      <alignment horizontal="center" vertical="center" wrapText="1"/>
    </xf>
    <xf numFmtId="3" fontId="1" fillId="2" borderId="8" xfId="0" applyNumberFormat="1"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2" borderId="11"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5"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80" zoomScaleNormal="80" workbookViewId="0">
      <selection activeCell="K9" sqref="K9"/>
    </sheetView>
  </sheetViews>
  <sheetFormatPr defaultRowHeight="15" x14ac:dyDescent="0.25"/>
  <cols>
    <col min="1" max="1" width="7.7109375" customWidth="1"/>
    <col min="2" max="2" width="28.140625" customWidth="1"/>
    <col min="3" max="3" width="24.140625" customWidth="1"/>
    <col min="4" max="4" width="22.85546875" customWidth="1"/>
    <col min="5" max="5" width="20.42578125" customWidth="1"/>
    <col min="6" max="6" width="14.28515625" customWidth="1"/>
    <col min="7" max="7" width="20" customWidth="1"/>
  </cols>
  <sheetData>
    <row r="1" spans="1:7" ht="15.75" x14ac:dyDescent="0.25">
      <c r="A1" s="54" t="s">
        <v>33</v>
      </c>
    </row>
    <row r="2" spans="1:7" ht="49.5" customHeight="1" x14ac:dyDescent="0.25">
      <c r="A2" s="74" t="s">
        <v>26</v>
      </c>
      <c r="B2" s="75"/>
      <c r="C2" s="75"/>
      <c r="D2" s="75"/>
      <c r="E2" s="75"/>
      <c r="F2" s="75"/>
      <c r="G2" s="75"/>
    </row>
    <row r="3" spans="1:7" ht="15.75" x14ac:dyDescent="0.25">
      <c r="A3" s="1"/>
      <c r="B3" s="1"/>
      <c r="C3" s="1"/>
      <c r="D3" s="1"/>
      <c r="E3" s="1"/>
      <c r="F3" s="1"/>
      <c r="G3" s="1"/>
    </row>
    <row r="4" spans="1:7" ht="11.25" customHeight="1" x14ac:dyDescent="0.25">
      <c r="A4" s="73"/>
      <c r="B4" s="73"/>
      <c r="C4" s="73"/>
      <c r="D4" s="73"/>
      <c r="E4" s="73"/>
      <c r="F4" s="73"/>
      <c r="G4" s="73"/>
    </row>
    <row r="5" spans="1:7" s="2" customFormat="1" ht="15" customHeight="1" x14ac:dyDescent="0.25">
      <c r="A5" s="77" t="s">
        <v>0</v>
      </c>
      <c r="B5" s="80" t="s">
        <v>1</v>
      </c>
      <c r="C5" s="81"/>
      <c r="D5" s="81"/>
      <c r="E5" s="81"/>
      <c r="F5" s="81"/>
      <c r="G5" s="82"/>
    </row>
    <row r="6" spans="1:7" s="2" customFormat="1" ht="57" customHeight="1" x14ac:dyDescent="0.25">
      <c r="A6" s="79"/>
      <c r="B6" s="77" t="s">
        <v>19</v>
      </c>
      <c r="C6" s="77" t="s">
        <v>75</v>
      </c>
      <c r="D6" s="77" t="s">
        <v>20</v>
      </c>
      <c r="E6" s="76" t="s">
        <v>21</v>
      </c>
      <c r="F6" s="76"/>
      <c r="G6" s="76"/>
    </row>
    <row r="7" spans="1:7" s="2" customFormat="1" ht="28.5" customHeight="1" x14ac:dyDescent="0.25">
      <c r="A7" s="78"/>
      <c r="B7" s="78"/>
      <c r="C7" s="78"/>
      <c r="D7" s="78"/>
      <c r="E7" s="13" t="s">
        <v>2</v>
      </c>
      <c r="F7" s="13" t="s">
        <v>3</v>
      </c>
      <c r="G7" s="13" t="s">
        <v>4</v>
      </c>
    </row>
    <row r="8" spans="1:7" s="2" customFormat="1" ht="26.25" customHeight="1" x14ac:dyDescent="0.25">
      <c r="A8" s="67">
        <v>1</v>
      </c>
      <c r="B8" s="67">
        <v>2</v>
      </c>
      <c r="C8" s="68">
        <v>3</v>
      </c>
      <c r="D8" s="68">
        <v>4</v>
      </c>
      <c r="E8" s="68">
        <v>5</v>
      </c>
      <c r="F8" s="69">
        <v>6</v>
      </c>
      <c r="G8" s="69">
        <v>7</v>
      </c>
    </row>
    <row r="9" spans="1:7" s="2" customFormat="1" ht="239.25" x14ac:dyDescent="0.25">
      <c r="A9" s="72" t="s">
        <v>29</v>
      </c>
      <c r="B9" s="3" t="s">
        <v>79</v>
      </c>
      <c r="C9" s="3" t="s">
        <v>78</v>
      </c>
      <c r="D9" s="3" t="s">
        <v>85</v>
      </c>
      <c r="E9" s="3" t="s">
        <v>80</v>
      </c>
      <c r="F9" s="3" t="s">
        <v>81</v>
      </c>
      <c r="G9" s="3" t="s">
        <v>82</v>
      </c>
    </row>
  </sheetData>
  <mergeCells count="8">
    <mergeCell ref="A4:G4"/>
    <mergeCell ref="A2:G2"/>
    <mergeCell ref="E6:G6"/>
    <mergeCell ref="B6:B7"/>
    <mergeCell ref="D6:D7"/>
    <mergeCell ref="A5:A7"/>
    <mergeCell ref="C6:C7"/>
    <mergeCell ref="B5:G5"/>
  </mergeCells>
  <pageMargins left="0.24" right="0.16" top="0.24" bottom="0.2" header="0.3" footer="0.2"/>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80" zoomScaleNormal="80" workbookViewId="0">
      <selection activeCell="P7" sqref="P7"/>
    </sheetView>
  </sheetViews>
  <sheetFormatPr defaultRowHeight="15" x14ac:dyDescent="0.25"/>
  <cols>
    <col min="1" max="1" width="7.5703125" customWidth="1"/>
    <col min="2" max="3" width="20.28515625" customWidth="1"/>
    <col min="4" max="4" width="11.85546875" customWidth="1"/>
    <col min="5" max="5" width="11.7109375" customWidth="1"/>
    <col min="6" max="6" width="11.28515625" customWidth="1"/>
    <col min="7" max="7" width="15" customWidth="1"/>
    <col min="8" max="8" width="15.42578125" customWidth="1"/>
    <col min="9" max="9" width="11.7109375" customWidth="1"/>
    <col min="10" max="10" width="14.140625" customWidth="1"/>
  </cols>
  <sheetData>
    <row r="1" spans="1:10" ht="15.75" x14ac:dyDescent="0.25">
      <c r="A1" s="54" t="s">
        <v>34</v>
      </c>
    </row>
    <row r="2" spans="1:10" ht="49.5" customHeight="1" x14ac:dyDescent="0.25">
      <c r="A2" s="74" t="s">
        <v>27</v>
      </c>
      <c r="B2" s="75"/>
      <c r="C2" s="75"/>
      <c r="D2" s="75"/>
      <c r="E2" s="75"/>
      <c r="F2" s="75"/>
      <c r="G2" s="75"/>
      <c r="H2" s="75"/>
      <c r="I2" s="75"/>
      <c r="J2" s="75"/>
    </row>
    <row r="3" spans="1:10" ht="15.75" x14ac:dyDescent="0.25">
      <c r="A3" s="1"/>
      <c r="B3" s="1"/>
      <c r="C3" s="1"/>
      <c r="D3" s="1"/>
      <c r="E3" s="1"/>
      <c r="F3" s="15"/>
      <c r="G3" s="15"/>
      <c r="H3" s="15"/>
      <c r="I3" s="15"/>
      <c r="J3" s="16"/>
    </row>
    <row r="4" spans="1:10" ht="9.75" customHeight="1" x14ac:dyDescent="0.25">
      <c r="A4" s="73"/>
      <c r="B4" s="73"/>
      <c r="C4" s="73"/>
      <c r="D4" s="73"/>
      <c r="E4" s="73"/>
      <c r="F4" s="73"/>
      <c r="G4" s="73"/>
      <c r="H4" s="73"/>
      <c r="I4" s="73"/>
      <c r="J4" s="73"/>
    </row>
    <row r="5" spans="1:10" s="2" customFormat="1" ht="15" customHeight="1" x14ac:dyDescent="0.25">
      <c r="A5" s="77" t="s">
        <v>0</v>
      </c>
      <c r="B5" s="80" t="s">
        <v>1</v>
      </c>
      <c r="C5" s="81"/>
      <c r="D5" s="81"/>
      <c r="E5" s="81"/>
      <c r="F5" s="81"/>
      <c r="G5" s="81"/>
      <c r="H5" s="81"/>
      <c r="I5" s="81"/>
      <c r="J5" s="82"/>
    </row>
    <row r="6" spans="1:10" s="2" customFormat="1" ht="57" customHeight="1" x14ac:dyDescent="0.25">
      <c r="A6" s="79"/>
      <c r="B6" s="77" t="s">
        <v>19</v>
      </c>
      <c r="C6" s="77" t="s">
        <v>76</v>
      </c>
      <c r="D6" s="77" t="s">
        <v>20</v>
      </c>
      <c r="E6" s="80" t="s">
        <v>21</v>
      </c>
      <c r="F6" s="81"/>
      <c r="G6" s="81"/>
      <c r="H6" s="81"/>
      <c r="I6" s="81"/>
      <c r="J6" s="82"/>
    </row>
    <row r="7" spans="1:10" s="2" customFormat="1" ht="28.5" customHeight="1" x14ac:dyDescent="0.25">
      <c r="A7" s="78"/>
      <c r="B7" s="78"/>
      <c r="C7" s="78"/>
      <c r="D7" s="78"/>
      <c r="E7" s="13" t="s">
        <v>4</v>
      </c>
      <c r="F7" s="14" t="s">
        <v>30</v>
      </c>
      <c r="G7" s="14" t="s">
        <v>17</v>
      </c>
      <c r="H7" s="14" t="s">
        <v>10</v>
      </c>
      <c r="I7" s="14" t="s">
        <v>8</v>
      </c>
      <c r="J7" s="14" t="s">
        <v>13</v>
      </c>
    </row>
    <row r="8" spans="1:10" s="2" customFormat="1" ht="28.5" customHeight="1" x14ac:dyDescent="0.25">
      <c r="A8" s="67">
        <v>1</v>
      </c>
      <c r="B8" s="68">
        <v>2</v>
      </c>
      <c r="C8" s="67">
        <v>3</v>
      </c>
      <c r="D8" s="68">
        <v>4</v>
      </c>
      <c r="E8" s="68">
        <v>5</v>
      </c>
      <c r="F8" s="69">
        <v>6</v>
      </c>
      <c r="G8" s="69">
        <v>7</v>
      </c>
      <c r="H8" s="69">
        <v>8</v>
      </c>
      <c r="I8" s="69">
        <v>9</v>
      </c>
      <c r="J8" s="69">
        <v>10</v>
      </c>
    </row>
    <row r="9" spans="1:10" s="2" customFormat="1" ht="246.75" customHeight="1" x14ac:dyDescent="0.25">
      <c r="A9" s="12" t="s">
        <v>28</v>
      </c>
      <c r="B9" s="7" t="s">
        <v>22</v>
      </c>
      <c r="C9" s="7" t="s">
        <v>77</v>
      </c>
      <c r="D9" s="7" t="s">
        <v>23</v>
      </c>
      <c r="E9" s="7" t="s">
        <v>16</v>
      </c>
      <c r="F9" s="7" t="s">
        <v>15</v>
      </c>
      <c r="G9" s="7" t="s">
        <v>18</v>
      </c>
      <c r="H9" s="7" t="s">
        <v>11</v>
      </c>
      <c r="I9" s="7" t="s">
        <v>12</v>
      </c>
      <c r="J9" s="7" t="s">
        <v>14</v>
      </c>
    </row>
  </sheetData>
  <mergeCells count="8">
    <mergeCell ref="A5:A7"/>
    <mergeCell ref="A2:J2"/>
    <mergeCell ref="A4:J4"/>
    <mergeCell ref="E6:J6"/>
    <mergeCell ref="D6:D7"/>
    <mergeCell ref="B5:J5"/>
    <mergeCell ref="B6:B7"/>
    <mergeCell ref="C6:C7"/>
  </mergeCells>
  <pageMargins left="0.31" right="0.34" top="0.2" bottom="0.2"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90" zoomScaleNormal="90" workbookViewId="0">
      <selection activeCell="I10" sqref="I10"/>
    </sheetView>
  </sheetViews>
  <sheetFormatPr defaultRowHeight="15" x14ac:dyDescent="0.25"/>
  <cols>
    <col min="1" max="1" width="10.85546875" style="9" customWidth="1"/>
    <col min="2" max="2" width="15.42578125" style="9" customWidth="1"/>
    <col min="3" max="3" width="21.85546875" style="9" customWidth="1"/>
    <col min="4" max="5" width="14.42578125" style="9" customWidth="1"/>
    <col min="6" max="6" width="15.140625" style="9" customWidth="1"/>
    <col min="7" max="7" width="13.7109375" style="9" customWidth="1"/>
    <col min="8" max="8" width="14" style="9" customWidth="1"/>
    <col min="9" max="9" width="13.28515625" style="9" customWidth="1"/>
    <col min="10" max="10" width="14.140625" style="9" customWidth="1"/>
    <col min="11" max="16384" width="9.140625" style="9"/>
  </cols>
  <sheetData>
    <row r="1" spans="1:10" ht="15.75" x14ac:dyDescent="0.25">
      <c r="A1" s="54" t="s">
        <v>35</v>
      </c>
    </row>
    <row r="2" spans="1:10" ht="49.5" customHeight="1" x14ac:dyDescent="0.25">
      <c r="A2" s="74" t="s">
        <v>31</v>
      </c>
      <c r="B2" s="74"/>
      <c r="C2" s="74"/>
      <c r="D2" s="74"/>
      <c r="E2" s="74"/>
      <c r="F2" s="74"/>
      <c r="G2" s="74"/>
      <c r="H2" s="74"/>
      <c r="I2" s="74"/>
      <c r="J2" s="71"/>
    </row>
    <row r="3" spans="1:10" ht="15.75" x14ac:dyDescent="0.25">
      <c r="A3" s="1"/>
      <c r="B3" s="1"/>
      <c r="C3" s="1"/>
      <c r="D3" s="1"/>
      <c r="E3" s="1"/>
      <c r="F3" s="10"/>
      <c r="G3" s="10"/>
    </row>
    <row r="4" spans="1:10" ht="10.5" customHeight="1" x14ac:dyDescent="0.25">
      <c r="A4" s="83"/>
      <c r="B4" s="83"/>
      <c r="C4" s="83"/>
      <c r="D4" s="83"/>
      <c r="E4" s="83"/>
      <c r="F4" s="83"/>
      <c r="G4" s="83"/>
      <c r="H4" s="83"/>
      <c r="I4" s="83"/>
      <c r="J4" s="70"/>
    </row>
    <row r="5" spans="1:10" s="11" customFormat="1" ht="15" customHeight="1" x14ac:dyDescent="0.25">
      <c r="A5" s="77" t="s">
        <v>0</v>
      </c>
      <c r="B5" s="76" t="s">
        <v>1</v>
      </c>
      <c r="C5" s="76"/>
      <c r="D5" s="76"/>
      <c r="E5" s="76"/>
      <c r="F5" s="76"/>
      <c r="G5" s="76"/>
      <c r="H5" s="76"/>
      <c r="I5" s="80"/>
      <c r="J5" s="66"/>
    </row>
    <row r="6" spans="1:10" s="11" customFormat="1" ht="42" customHeight="1" x14ac:dyDescent="0.25">
      <c r="A6" s="79"/>
      <c r="B6" s="77" t="s">
        <v>19</v>
      </c>
      <c r="C6" s="77" t="s">
        <v>20</v>
      </c>
      <c r="D6" s="76" t="s">
        <v>21</v>
      </c>
      <c r="E6" s="76"/>
      <c r="F6" s="76"/>
      <c r="G6" s="76"/>
      <c r="H6" s="76"/>
      <c r="I6" s="76"/>
    </row>
    <row r="7" spans="1:10" s="11" customFormat="1" ht="28.5" customHeight="1" x14ac:dyDescent="0.25">
      <c r="A7" s="78"/>
      <c r="B7" s="78"/>
      <c r="C7" s="78"/>
      <c r="D7" s="13" t="s">
        <v>2</v>
      </c>
      <c r="E7" s="14" t="s">
        <v>30</v>
      </c>
      <c r="F7" s="14" t="s">
        <v>8</v>
      </c>
      <c r="G7" s="13" t="s">
        <v>5</v>
      </c>
      <c r="H7" s="13" t="s">
        <v>6</v>
      </c>
      <c r="I7" s="13" t="s">
        <v>9</v>
      </c>
    </row>
    <row r="8" spans="1:10" s="11" customFormat="1" ht="25.5" customHeight="1" x14ac:dyDescent="0.25">
      <c r="A8" s="67">
        <v>1</v>
      </c>
      <c r="B8" s="68">
        <v>2</v>
      </c>
      <c r="C8" s="67">
        <v>3</v>
      </c>
      <c r="D8" s="68">
        <v>4</v>
      </c>
      <c r="E8" s="68">
        <v>5</v>
      </c>
      <c r="F8" s="69">
        <v>6</v>
      </c>
      <c r="G8" s="69">
        <v>7</v>
      </c>
      <c r="H8" s="69">
        <v>8</v>
      </c>
      <c r="I8" s="69">
        <v>9</v>
      </c>
    </row>
    <row r="9" spans="1:10" s="11" customFormat="1" ht="147" x14ac:dyDescent="0.25">
      <c r="A9" s="4" t="s">
        <v>7</v>
      </c>
      <c r="B9" s="8" t="s">
        <v>86</v>
      </c>
      <c r="C9" s="8" t="s">
        <v>24</v>
      </c>
      <c r="D9" s="6"/>
      <c r="E9" s="7" t="s">
        <v>88</v>
      </c>
      <c r="F9" s="7" t="s">
        <v>89</v>
      </c>
      <c r="G9" s="6"/>
      <c r="H9" s="6"/>
      <c r="I9" s="8" t="s">
        <v>90</v>
      </c>
    </row>
    <row r="10" spans="1:10" s="11" customFormat="1" ht="162" x14ac:dyDescent="0.25">
      <c r="A10" s="5" t="s">
        <v>32</v>
      </c>
      <c r="B10" s="7" t="s">
        <v>87</v>
      </c>
      <c r="C10" s="7" t="s">
        <v>25</v>
      </c>
      <c r="D10" s="7" t="s">
        <v>84</v>
      </c>
      <c r="E10" s="6"/>
      <c r="F10" s="6"/>
      <c r="G10" s="7" t="s">
        <v>83</v>
      </c>
      <c r="H10" s="7" t="s">
        <v>83</v>
      </c>
      <c r="I10" s="6"/>
    </row>
  </sheetData>
  <mergeCells count="7">
    <mergeCell ref="A4:I4"/>
    <mergeCell ref="A2:I2"/>
    <mergeCell ref="A5:A7"/>
    <mergeCell ref="C6:C7"/>
    <mergeCell ref="B6:B7"/>
    <mergeCell ref="B5:I5"/>
    <mergeCell ref="D6:I6"/>
  </mergeCells>
  <pageMargins left="0.3" right="0.16" top="0.2" bottom="0.22"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topLeftCell="A5" zoomScaleNormal="100" workbookViewId="0">
      <pane xSplit="2" ySplit="5" topLeftCell="C10" activePane="bottomRight" state="frozen"/>
      <selection activeCell="A5" sqref="A5"/>
      <selection pane="topRight" activeCell="C5" sqref="C5"/>
      <selection pane="bottomLeft" activeCell="A10" sqref="A10"/>
      <selection pane="bottomRight" activeCell="P11" sqref="P11"/>
    </sheetView>
  </sheetViews>
  <sheetFormatPr defaultRowHeight="18.75" x14ac:dyDescent="0.3"/>
  <cols>
    <col min="1" max="1" width="4.5703125" style="17" customWidth="1"/>
    <col min="2" max="2" width="33.140625" style="17" customWidth="1"/>
    <col min="3" max="3" width="6.7109375" style="18" customWidth="1"/>
    <col min="4" max="4" width="6.5703125" style="18" customWidth="1"/>
    <col min="5" max="5" width="6.28515625" style="18" customWidth="1"/>
    <col min="6" max="6" width="7.5703125" style="19" customWidth="1"/>
    <col min="7" max="7" width="8.140625" style="19" customWidth="1"/>
    <col min="8" max="8" width="8.42578125" style="19" customWidth="1"/>
    <col min="9" max="9" width="8.28515625" style="19" customWidth="1"/>
    <col min="10" max="10" width="7.42578125" style="19" customWidth="1"/>
    <col min="11" max="11" width="9" style="20" customWidth="1"/>
    <col min="12" max="12" width="10.140625" style="20" customWidth="1"/>
    <col min="13" max="13" width="7.7109375" style="20" customWidth="1"/>
    <col min="14" max="14" width="10" style="20" customWidth="1"/>
    <col min="15" max="15" width="7.5703125" style="20" customWidth="1"/>
    <col min="16" max="222" width="9.140625" style="17"/>
    <col min="223" max="223" width="3.42578125" style="17" customWidth="1"/>
    <col min="224" max="224" width="53.5703125" style="17" customWidth="1"/>
    <col min="225" max="226" width="8" style="17" customWidth="1"/>
    <col min="227" max="227" width="7.85546875" style="17" customWidth="1"/>
    <col min="228" max="228" width="9.28515625" style="17" customWidth="1"/>
    <col min="229" max="229" width="10.85546875" style="17" customWidth="1"/>
    <col min="230" max="230" width="10.140625" style="17" customWidth="1"/>
    <col min="231" max="231" width="10.85546875" style="17" customWidth="1"/>
    <col min="232" max="232" width="10.5703125" style="17" customWidth="1"/>
    <col min="233" max="234" width="14" style="17" customWidth="1"/>
    <col min="235" max="235" width="16.5703125" style="17" customWidth="1"/>
    <col min="236" max="237" width="14.85546875" style="17" customWidth="1"/>
    <col min="238" max="478" width="9.140625" style="17"/>
    <col min="479" max="479" width="3.42578125" style="17" customWidth="1"/>
    <col min="480" max="480" width="53.5703125" style="17" customWidth="1"/>
    <col min="481" max="482" width="8" style="17" customWidth="1"/>
    <col min="483" max="483" width="7.85546875" style="17" customWidth="1"/>
    <col min="484" max="484" width="9.28515625" style="17" customWidth="1"/>
    <col min="485" max="485" width="10.85546875" style="17" customWidth="1"/>
    <col min="486" max="486" width="10.140625" style="17" customWidth="1"/>
    <col min="487" max="487" width="10.85546875" style="17" customWidth="1"/>
    <col min="488" max="488" width="10.5703125" style="17" customWidth="1"/>
    <col min="489" max="490" width="14" style="17" customWidth="1"/>
    <col min="491" max="491" width="16.5703125" style="17" customWidth="1"/>
    <col min="492" max="493" width="14.85546875" style="17" customWidth="1"/>
    <col min="494" max="734" width="9.140625" style="17"/>
    <col min="735" max="735" width="3.42578125" style="17" customWidth="1"/>
    <col min="736" max="736" width="53.5703125" style="17" customWidth="1"/>
    <col min="737" max="738" width="8" style="17" customWidth="1"/>
    <col min="739" max="739" width="7.85546875" style="17" customWidth="1"/>
    <col min="740" max="740" width="9.28515625" style="17" customWidth="1"/>
    <col min="741" max="741" width="10.85546875" style="17" customWidth="1"/>
    <col min="742" max="742" width="10.140625" style="17" customWidth="1"/>
    <col min="743" max="743" width="10.85546875" style="17" customWidth="1"/>
    <col min="744" max="744" width="10.5703125" style="17" customWidth="1"/>
    <col min="745" max="746" width="14" style="17" customWidth="1"/>
    <col min="747" max="747" width="16.5703125" style="17" customWidth="1"/>
    <col min="748" max="749" width="14.85546875" style="17" customWidth="1"/>
    <col min="750" max="990" width="9.140625" style="17"/>
    <col min="991" max="991" width="3.42578125" style="17" customWidth="1"/>
    <col min="992" max="992" width="53.5703125" style="17" customWidth="1"/>
    <col min="993" max="994" width="8" style="17" customWidth="1"/>
    <col min="995" max="995" width="7.85546875" style="17" customWidth="1"/>
    <col min="996" max="996" width="9.28515625" style="17" customWidth="1"/>
    <col min="997" max="997" width="10.85546875" style="17" customWidth="1"/>
    <col min="998" max="998" width="10.140625" style="17" customWidth="1"/>
    <col min="999" max="999" width="10.85546875" style="17" customWidth="1"/>
    <col min="1000" max="1000" width="10.5703125" style="17" customWidth="1"/>
    <col min="1001" max="1002" width="14" style="17" customWidth="1"/>
    <col min="1003" max="1003" width="16.5703125" style="17" customWidth="1"/>
    <col min="1004" max="1005" width="14.85546875" style="17" customWidth="1"/>
    <col min="1006" max="1246" width="9.140625" style="17"/>
    <col min="1247" max="1247" width="3.42578125" style="17" customWidth="1"/>
    <col min="1248" max="1248" width="53.5703125" style="17" customWidth="1"/>
    <col min="1249" max="1250" width="8" style="17" customWidth="1"/>
    <col min="1251" max="1251" width="7.85546875" style="17" customWidth="1"/>
    <col min="1252" max="1252" width="9.28515625" style="17" customWidth="1"/>
    <col min="1253" max="1253" width="10.85546875" style="17" customWidth="1"/>
    <col min="1254" max="1254" width="10.140625" style="17" customWidth="1"/>
    <col min="1255" max="1255" width="10.85546875" style="17" customWidth="1"/>
    <col min="1256" max="1256" width="10.5703125" style="17" customWidth="1"/>
    <col min="1257" max="1258" width="14" style="17" customWidth="1"/>
    <col min="1259" max="1259" width="16.5703125" style="17" customWidth="1"/>
    <col min="1260" max="1261" width="14.85546875" style="17" customWidth="1"/>
    <col min="1262" max="1502" width="9.140625" style="17"/>
    <col min="1503" max="1503" width="3.42578125" style="17" customWidth="1"/>
    <col min="1504" max="1504" width="53.5703125" style="17" customWidth="1"/>
    <col min="1505" max="1506" width="8" style="17" customWidth="1"/>
    <col min="1507" max="1507" width="7.85546875" style="17" customWidth="1"/>
    <col min="1508" max="1508" width="9.28515625" style="17" customWidth="1"/>
    <col min="1509" max="1509" width="10.85546875" style="17" customWidth="1"/>
    <col min="1510" max="1510" width="10.140625" style="17" customWidth="1"/>
    <col min="1511" max="1511" width="10.85546875" style="17" customWidth="1"/>
    <col min="1512" max="1512" width="10.5703125" style="17" customWidth="1"/>
    <col min="1513" max="1514" width="14" style="17" customWidth="1"/>
    <col min="1515" max="1515" width="16.5703125" style="17" customWidth="1"/>
    <col min="1516" max="1517" width="14.85546875" style="17" customWidth="1"/>
    <col min="1518" max="1758" width="9.140625" style="17"/>
    <col min="1759" max="1759" width="3.42578125" style="17" customWidth="1"/>
    <col min="1760" max="1760" width="53.5703125" style="17" customWidth="1"/>
    <col min="1761" max="1762" width="8" style="17" customWidth="1"/>
    <col min="1763" max="1763" width="7.85546875" style="17" customWidth="1"/>
    <col min="1764" max="1764" width="9.28515625" style="17" customWidth="1"/>
    <col min="1765" max="1765" width="10.85546875" style="17" customWidth="1"/>
    <col min="1766" max="1766" width="10.140625" style="17" customWidth="1"/>
    <col min="1767" max="1767" width="10.85546875" style="17" customWidth="1"/>
    <col min="1768" max="1768" width="10.5703125" style="17" customWidth="1"/>
    <col min="1769" max="1770" width="14" style="17" customWidth="1"/>
    <col min="1771" max="1771" width="16.5703125" style="17" customWidth="1"/>
    <col min="1772" max="1773" width="14.85546875" style="17" customWidth="1"/>
    <col min="1774" max="2014" width="9.140625" style="17"/>
    <col min="2015" max="2015" width="3.42578125" style="17" customWidth="1"/>
    <col min="2016" max="2016" width="53.5703125" style="17" customWidth="1"/>
    <col min="2017" max="2018" width="8" style="17" customWidth="1"/>
    <col min="2019" max="2019" width="7.85546875" style="17" customWidth="1"/>
    <col min="2020" max="2020" width="9.28515625" style="17" customWidth="1"/>
    <col min="2021" max="2021" width="10.85546875" style="17" customWidth="1"/>
    <col min="2022" max="2022" width="10.140625" style="17" customWidth="1"/>
    <col min="2023" max="2023" width="10.85546875" style="17" customWidth="1"/>
    <col min="2024" max="2024" width="10.5703125" style="17" customWidth="1"/>
    <col min="2025" max="2026" width="14" style="17" customWidth="1"/>
    <col min="2027" max="2027" width="16.5703125" style="17" customWidth="1"/>
    <col min="2028" max="2029" width="14.85546875" style="17" customWidth="1"/>
    <col min="2030" max="2270" width="9.140625" style="17"/>
    <col min="2271" max="2271" width="3.42578125" style="17" customWidth="1"/>
    <col min="2272" max="2272" width="53.5703125" style="17" customWidth="1"/>
    <col min="2273" max="2274" width="8" style="17" customWidth="1"/>
    <col min="2275" max="2275" width="7.85546875" style="17" customWidth="1"/>
    <col min="2276" max="2276" width="9.28515625" style="17" customWidth="1"/>
    <col min="2277" max="2277" width="10.85546875" style="17" customWidth="1"/>
    <col min="2278" max="2278" width="10.140625" style="17" customWidth="1"/>
    <col min="2279" max="2279" width="10.85546875" style="17" customWidth="1"/>
    <col min="2280" max="2280" width="10.5703125" style="17" customWidth="1"/>
    <col min="2281" max="2282" width="14" style="17" customWidth="1"/>
    <col min="2283" max="2283" width="16.5703125" style="17" customWidth="1"/>
    <col min="2284" max="2285" width="14.85546875" style="17" customWidth="1"/>
    <col min="2286" max="2526" width="9.140625" style="17"/>
    <col min="2527" max="2527" width="3.42578125" style="17" customWidth="1"/>
    <col min="2528" max="2528" width="53.5703125" style="17" customWidth="1"/>
    <col min="2529" max="2530" width="8" style="17" customWidth="1"/>
    <col min="2531" max="2531" width="7.85546875" style="17" customWidth="1"/>
    <col min="2532" max="2532" width="9.28515625" style="17" customWidth="1"/>
    <col min="2533" max="2533" width="10.85546875" style="17" customWidth="1"/>
    <col min="2534" max="2534" width="10.140625" style="17" customWidth="1"/>
    <col min="2535" max="2535" width="10.85546875" style="17" customWidth="1"/>
    <col min="2536" max="2536" width="10.5703125" style="17" customWidth="1"/>
    <col min="2537" max="2538" width="14" style="17" customWidth="1"/>
    <col min="2539" max="2539" width="16.5703125" style="17" customWidth="1"/>
    <col min="2540" max="2541" width="14.85546875" style="17" customWidth="1"/>
    <col min="2542" max="2782" width="9.140625" style="17"/>
    <col min="2783" max="2783" width="3.42578125" style="17" customWidth="1"/>
    <col min="2784" max="2784" width="53.5703125" style="17" customWidth="1"/>
    <col min="2785" max="2786" width="8" style="17" customWidth="1"/>
    <col min="2787" max="2787" width="7.85546875" style="17" customWidth="1"/>
    <col min="2788" max="2788" width="9.28515625" style="17" customWidth="1"/>
    <col min="2789" max="2789" width="10.85546875" style="17" customWidth="1"/>
    <col min="2790" max="2790" width="10.140625" style="17" customWidth="1"/>
    <col min="2791" max="2791" width="10.85546875" style="17" customWidth="1"/>
    <col min="2792" max="2792" width="10.5703125" style="17" customWidth="1"/>
    <col min="2793" max="2794" width="14" style="17" customWidth="1"/>
    <col min="2795" max="2795" width="16.5703125" style="17" customWidth="1"/>
    <col min="2796" max="2797" width="14.85546875" style="17" customWidth="1"/>
    <col min="2798" max="3038" width="9.140625" style="17"/>
    <col min="3039" max="3039" width="3.42578125" style="17" customWidth="1"/>
    <col min="3040" max="3040" width="53.5703125" style="17" customWidth="1"/>
    <col min="3041" max="3042" width="8" style="17" customWidth="1"/>
    <col min="3043" max="3043" width="7.85546875" style="17" customWidth="1"/>
    <col min="3044" max="3044" width="9.28515625" style="17" customWidth="1"/>
    <col min="3045" max="3045" width="10.85546875" style="17" customWidth="1"/>
    <col min="3046" max="3046" width="10.140625" style="17" customWidth="1"/>
    <col min="3047" max="3047" width="10.85546875" style="17" customWidth="1"/>
    <col min="3048" max="3048" width="10.5703125" style="17" customWidth="1"/>
    <col min="3049" max="3050" width="14" style="17" customWidth="1"/>
    <col min="3051" max="3051" width="16.5703125" style="17" customWidth="1"/>
    <col min="3052" max="3053" width="14.85546875" style="17" customWidth="1"/>
    <col min="3054" max="3294" width="9.140625" style="17"/>
    <col min="3295" max="3295" width="3.42578125" style="17" customWidth="1"/>
    <col min="3296" max="3296" width="53.5703125" style="17" customWidth="1"/>
    <col min="3297" max="3298" width="8" style="17" customWidth="1"/>
    <col min="3299" max="3299" width="7.85546875" style="17" customWidth="1"/>
    <col min="3300" max="3300" width="9.28515625" style="17" customWidth="1"/>
    <col min="3301" max="3301" width="10.85546875" style="17" customWidth="1"/>
    <col min="3302" max="3302" width="10.140625" style="17" customWidth="1"/>
    <col min="3303" max="3303" width="10.85546875" style="17" customWidth="1"/>
    <col min="3304" max="3304" width="10.5703125" style="17" customWidth="1"/>
    <col min="3305" max="3306" width="14" style="17" customWidth="1"/>
    <col min="3307" max="3307" width="16.5703125" style="17" customWidth="1"/>
    <col min="3308" max="3309" width="14.85546875" style="17" customWidth="1"/>
    <col min="3310" max="3550" width="9.140625" style="17"/>
    <col min="3551" max="3551" width="3.42578125" style="17" customWidth="1"/>
    <col min="3552" max="3552" width="53.5703125" style="17" customWidth="1"/>
    <col min="3553" max="3554" width="8" style="17" customWidth="1"/>
    <col min="3555" max="3555" width="7.85546875" style="17" customWidth="1"/>
    <col min="3556" max="3556" width="9.28515625" style="17" customWidth="1"/>
    <col min="3557" max="3557" width="10.85546875" style="17" customWidth="1"/>
    <col min="3558" max="3558" width="10.140625" style="17" customWidth="1"/>
    <col min="3559" max="3559" width="10.85546875" style="17" customWidth="1"/>
    <col min="3560" max="3560" width="10.5703125" style="17" customWidth="1"/>
    <col min="3561" max="3562" width="14" style="17" customWidth="1"/>
    <col min="3563" max="3563" width="16.5703125" style="17" customWidth="1"/>
    <col min="3564" max="3565" width="14.85546875" style="17" customWidth="1"/>
    <col min="3566" max="3806" width="9.140625" style="17"/>
    <col min="3807" max="3807" width="3.42578125" style="17" customWidth="1"/>
    <col min="3808" max="3808" width="53.5703125" style="17" customWidth="1"/>
    <col min="3809" max="3810" width="8" style="17" customWidth="1"/>
    <col min="3811" max="3811" width="7.85546875" style="17" customWidth="1"/>
    <col min="3812" max="3812" width="9.28515625" style="17" customWidth="1"/>
    <col min="3813" max="3813" width="10.85546875" style="17" customWidth="1"/>
    <col min="3814" max="3814" width="10.140625" style="17" customWidth="1"/>
    <col min="3815" max="3815" width="10.85546875" style="17" customWidth="1"/>
    <col min="3816" max="3816" width="10.5703125" style="17" customWidth="1"/>
    <col min="3817" max="3818" width="14" style="17" customWidth="1"/>
    <col min="3819" max="3819" width="16.5703125" style="17" customWidth="1"/>
    <col min="3820" max="3821" width="14.85546875" style="17" customWidth="1"/>
    <col min="3822" max="4062" width="9.140625" style="17"/>
    <col min="4063" max="4063" width="3.42578125" style="17" customWidth="1"/>
    <col min="4064" max="4064" width="53.5703125" style="17" customWidth="1"/>
    <col min="4065" max="4066" width="8" style="17" customWidth="1"/>
    <col min="4067" max="4067" width="7.85546875" style="17" customWidth="1"/>
    <col min="4068" max="4068" width="9.28515625" style="17" customWidth="1"/>
    <col min="4069" max="4069" width="10.85546875" style="17" customWidth="1"/>
    <col min="4070" max="4070" width="10.140625" style="17" customWidth="1"/>
    <col min="4071" max="4071" width="10.85546875" style="17" customWidth="1"/>
    <col min="4072" max="4072" width="10.5703125" style="17" customWidth="1"/>
    <col min="4073" max="4074" width="14" style="17" customWidth="1"/>
    <col min="4075" max="4075" width="16.5703125" style="17" customWidth="1"/>
    <col min="4076" max="4077" width="14.85546875" style="17" customWidth="1"/>
    <col min="4078" max="4318" width="9.140625" style="17"/>
    <col min="4319" max="4319" width="3.42578125" style="17" customWidth="1"/>
    <col min="4320" max="4320" width="53.5703125" style="17" customWidth="1"/>
    <col min="4321" max="4322" width="8" style="17" customWidth="1"/>
    <col min="4323" max="4323" width="7.85546875" style="17" customWidth="1"/>
    <col min="4324" max="4324" width="9.28515625" style="17" customWidth="1"/>
    <col min="4325" max="4325" width="10.85546875" style="17" customWidth="1"/>
    <col min="4326" max="4326" width="10.140625" style="17" customWidth="1"/>
    <col min="4327" max="4327" width="10.85546875" style="17" customWidth="1"/>
    <col min="4328" max="4328" width="10.5703125" style="17" customWidth="1"/>
    <col min="4329" max="4330" width="14" style="17" customWidth="1"/>
    <col min="4331" max="4331" width="16.5703125" style="17" customWidth="1"/>
    <col min="4332" max="4333" width="14.85546875" style="17" customWidth="1"/>
    <col min="4334" max="4574" width="9.140625" style="17"/>
    <col min="4575" max="4575" width="3.42578125" style="17" customWidth="1"/>
    <col min="4576" max="4576" width="53.5703125" style="17" customWidth="1"/>
    <col min="4577" max="4578" width="8" style="17" customWidth="1"/>
    <col min="4579" max="4579" width="7.85546875" style="17" customWidth="1"/>
    <col min="4580" max="4580" width="9.28515625" style="17" customWidth="1"/>
    <col min="4581" max="4581" width="10.85546875" style="17" customWidth="1"/>
    <col min="4582" max="4582" width="10.140625" style="17" customWidth="1"/>
    <col min="4583" max="4583" width="10.85546875" style="17" customWidth="1"/>
    <col min="4584" max="4584" width="10.5703125" style="17" customWidth="1"/>
    <col min="4585" max="4586" width="14" style="17" customWidth="1"/>
    <col min="4587" max="4587" width="16.5703125" style="17" customWidth="1"/>
    <col min="4588" max="4589" width="14.85546875" style="17" customWidth="1"/>
    <col min="4590" max="4830" width="9.140625" style="17"/>
    <col min="4831" max="4831" width="3.42578125" style="17" customWidth="1"/>
    <col min="4832" max="4832" width="53.5703125" style="17" customWidth="1"/>
    <col min="4833" max="4834" width="8" style="17" customWidth="1"/>
    <col min="4835" max="4835" width="7.85546875" style="17" customWidth="1"/>
    <col min="4836" max="4836" width="9.28515625" style="17" customWidth="1"/>
    <col min="4837" max="4837" width="10.85546875" style="17" customWidth="1"/>
    <col min="4838" max="4838" width="10.140625" style="17" customWidth="1"/>
    <col min="4839" max="4839" width="10.85546875" style="17" customWidth="1"/>
    <col min="4840" max="4840" width="10.5703125" style="17" customWidth="1"/>
    <col min="4841" max="4842" width="14" style="17" customWidth="1"/>
    <col min="4843" max="4843" width="16.5703125" style="17" customWidth="1"/>
    <col min="4844" max="4845" width="14.85546875" style="17" customWidth="1"/>
    <col min="4846" max="5086" width="9.140625" style="17"/>
    <col min="5087" max="5087" width="3.42578125" style="17" customWidth="1"/>
    <col min="5088" max="5088" width="53.5703125" style="17" customWidth="1"/>
    <col min="5089" max="5090" width="8" style="17" customWidth="1"/>
    <col min="5091" max="5091" width="7.85546875" style="17" customWidth="1"/>
    <col min="5092" max="5092" width="9.28515625" style="17" customWidth="1"/>
    <col min="5093" max="5093" width="10.85546875" style="17" customWidth="1"/>
    <col min="5094" max="5094" width="10.140625" style="17" customWidth="1"/>
    <col min="5095" max="5095" width="10.85546875" style="17" customWidth="1"/>
    <col min="5096" max="5096" width="10.5703125" style="17" customWidth="1"/>
    <col min="5097" max="5098" width="14" style="17" customWidth="1"/>
    <col min="5099" max="5099" width="16.5703125" style="17" customWidth="1"/>
    <col min="5100" max="5101" width="14.85546875" style="17" customWidth="1"/>
    <col min="5102" max="5342" width="9.140625" style="17"/>
    <col min="5343" max="5343" width="3.42578125" style="17" customWidth="1"/>
    <col min="5344" max="5344" width="53.5703125" style="17" customWidth="1"/>
    <col min="5345" max="5346" width="8" style="17" customWidth="1"/>
    <col min="5347" max="5347" width="7.85546875" style="17" customWidth="1"/>
    <col min="5348" max="5348" width="9.28515625" style="17" customWidth="1"/>
    <col min="5349" max="5349" width="10.85546875" style="17" customWidth="1"/>
    <col min="5350" max="5350" width="10.140625" style="17" customWidth="1"/>
    <col min="5351" max="5351" width="10.85546875" style="17" customWidth="1"/>
    <col min="5352" max="5352" width="10.5703125" style="17" customWidth="1"/>
    <col min="5353" max="5354" width="14" style="17" customWidth="1"/>
    <col min="5355" max="5355" width="16.5703125" style="17" customWidth="1"/>
    <col min="5356" max="5357" width="14.85546875" style="17" customWidth="1"/>
    <col min="5358" max="5598" width="9.140625" style="17"/>
    <col min="5599" max="5599" width="3.42578125" style="17" customWidth="1"/>
    <col min="5600" max="5600" width="53.5703125" style="17" customWidth="1"/>
    <col min="5601" max="5602" width="8" style="17" customWidth="1"/>
    <col min="5603" max="5603" width="7.85546875" style="17" customWidth="1"/>
    <col min="5604" max="5604" width="9.28515625" style="17" customWidth="1"/>
    <col min="5605" max="5605" width="10.85546875" style="17" customWidth="1"/>
    <col min="5606" max="5606" width="10.140625" style="17" customWidth="1"/>
    <col min="5607" max="5607" width="10.85546875" style="17" customWidth="1"/>
    <col min="5608" max="5608" width="10.5703125" style="17" customWidth="1"/>
    <col min="5609" max="5610" width="14" style="17" customWidth="1"/>
    <col min="5611" max="5611" width="16.5703125" style="17" customWidth="1"/>
    <col min="5612" max="5613" width="14.85546875" style="17" customWidth="1"/>
    <col min="5614" max="5854" width="9.140625" style="17"/>
    <col min="5855" max="5855" width="3.42578125" style="17" customWidth="1"/>
    <col min="5856" max="5856" width="53.5703125" style="17" customWidth="1"/>
    <col min="5857" max="5858" width="8" style="17" customWidth="1"/>
    <col min="5859" max="5859" width="7.85546875" style="17" customWidth="1"/>
    <col min="5860" max="5860" width="9.28515625" style="17" customWidth="1"/>
    <col min="5861" max="5861" width="10.85546875" style="17" customWidth="1"/>
    <col min="5862" max="5862" width="10.140625" style="17" customWidth="1"/>
    <col min="5863" max="5863" width="10.85546875" style="17" customWidth="1"/>
    <col min="5864" max="5864" width="10.5703125" style="17" customWidth="1"/>
    <col min="5865" max="5866" width="14" style="17" customWidth="1"/>
    <col min="5867" max="5867" width="16.5703125" style="17" customWidth="1"/>
    <col min="5868" max="5869" width="14.85546875" style="17" customWidth="1"/>
    <col min="5870" max="6110" width="9.140625" style="17"/>
    <col min="6111" max="6111" width="3.42578125" style="17" customWidth="1"/>
    <col min="6112" max="6112" width="53.5703125" style="17" customWidth="1"/>
    <col min="6113" max="6114" width="8" style="17" customWidth="1"/>
    <col min="6115" max="6115" width="7.85546875" style="17" customWidth="1"/>
    <col min="6116" max="6116" width="9.28515625" style="17" customWidth="1"/>
    <col min="6117" max="6117" width="10.85546875" style="17" customWidth="1"/>
    <col min="6118" max="6118" width="10.140625" style="17" customWidth="1"/>
    <col min="6119" max="6119" width="10.85546875" style="17" customWidth="1"/>
    <col min="6120" max="6120" width="10.5703125" style="17" customWidth="1"/>
    <col min="6121" max="6122" width="14" style="17" customWidth="1"/>
    <col min="6123" max="6123" width="16.5703125" style="17" customWidth="1"/>
    <col min="6124" max="6125" width="14.85546875" style="17" customWidth="1"/>
    <col min="6126" max="6366" width="9.140625" style="17"/>
    <col min="6367" max="6367" width="3.42578125" style="17" customWidth="1"/>
    <col min="6368" max="6368" width="53.5703125" style="17" customWidth="1"/>
    <col min="6369" max="6370" width="8" style="17" customWidth="1"/>
    <col min="6371" max="6371" width="7.85546875" style="17" customWidth="1"/>
    <col min="6372" max="6372" width="9.28515625" style="17" customWidth="1"/>
    <col min="6373" max="6373" width="10.85546875" style="17" customWidth="1"/>
    <col min="6374" max="6374" width="10.140625" style="17" customWidth="1"/>
    <col min="6375" max="6375" width="10.85546875" style="17" customWidth="1"/>
    <col min="6376" max="6376" width="10.5703125" style="17" customWidth="1"/>
    <col min="6377" max="6378" width="14" style="17" customWidth="1"/>
    <col min="6379" max="6379" width="16.5703125" style="17" customWidth="1"/>
    <col min="6380" max="6381" width="14.85546875" style="17" customWidth="1"/>
    <col min="6382" max="6622" width="9.140625" style="17"/>
    <col min="6623" max="6623" width="3.42578125" style="17" customWidth="1"/>
    <col min="6624" max="6624" width="53.5703125" style="17" customWidth="1"/>
    <col min="6625" max="6626" width="8" style="17" customWidth="1"/>
    <col min="6627" max="6627" width="7.85546875" style="17" customWidth="1"/>
    <col min="6628" max="6628" width="9.28515625" style="17" customWidth="1"/>
    <col min="6629" max="6629" width="10.85546875" style="17" customWidth="1"/>
    <col min="6630" max="6630" width="10.140625" style="17" customWidth="1"/>
    <col min="6631" max="6631" width="10.85546875" style="17" customWidth="1"/>
    <col min="6632" max="6632" width="10.5703125" style="17" customWidth="1"/>
    <col min="6633" max="6634" width="14" style="17" customWidth="1"/>
    <col min="6635" max="6635" width="16.5703125" style="17" customWidth="1"/>
    <col min="6636" max="6637" width="14.85546875" style="17" customWidth="1"/>
    <col min="6638" max="6878" width="9.140625" style="17"/>
    <col min="6879" max="6879" width="3.42578125" style="17" customWidth="1"/>
    <col min="6880" max="6880" width="53.5703125" style="17" customWidth="1"/>
    <col min="6881" max="6882" width="8" style="17" customWidth="1"/>
    <col min="6883" max="6883" width="7.85546875" style="17" customWidth="1"/>
    <col min="6884" max="6884" width="9.28515625" style="17" customWidth="1"/>
    <col min="6885" max="6885" width="10.85546875" style="17" customWidth="1"/>
    <col min="6886" max="6886" width="10.140625" style="17" customWidth="1"/>
    <col min="6887" max="6887" width="10.85546875" style="17" customWidth="1"/>
    <col min="6888" max="6888" width="10.5703125" style="17" customWidth="1"/>
    <col min="6889" max="6890" width="14" style="17" customWidth="1"/>
    <col min="6891" max="6891" width="16.5703125" style="17" customWidth="1"/>
    <col min="6892" max="6893" width="14.85546875" style="17" customWidth="1"/>
    <col min="6894" max="7134" width="9.140625" style="17"/>
    <col min="7135" max="7135" width="3.42578125" style="17" customWidth="1"/>
    <col min="7136" max="7136" width="53.5703125" style="17" customWidth="1"/>
    <col min="7137" max="7138" width="8" style="17" customWidth="1"/>
    <col min="7139" max="7139" width="7.85546875" style="17" customWidth="1"/>
    <col min="7140" max="7140" width="9.28515625" style="17" customWidth="1"/>
    <col min="7141" max="7141" width="10.85546875" style="17" customWidth="1"/>
    <col min="7142" max="7142" width="10.140625" style="17" customWidth="1"/>
    <col min="7143" max="7143" width="10.85546875" style="17" customWidth="1"/>
    <col min="7144" max="7144" width="10.5703125" style="17" customWidth="1"/>
    <col min="7145" max="7146" width="14" style="17" customWidth="1"/>
    <col min="7147" max="7147" width="16.5703125" style="17" customWidth="1"/>
    <col min="7148" max="7149" width="14.85546875" style="17" customWidth="1"/>
    <col min="7150" max="7390" width="9.140625" style="17"/>
    <col min="7391" max="7391" width="3.42578125" style="17" customWidth="1"/>
    <col min="7392" max="7392" width="53.5703125" style="17" customWidth="1"/>
    <col min="7393" max="7394" width="8" style="17" customWidth="1"/>
    <col min="7395" max="7395" width="7.85546875" style="17" customWidth="1"/>
    <col min="7396" max="7396" width="9.28515625" style="17" customWidth="1"/>
    <col min="7397" max="7397" width="10.85546875" style="17" customWidth="1"/>
    <col min="7398" max="7398" width="10.140625" style="17" customWidth="1"/>
    <col min="7399" max="7399" width="10.85546875" style="17" customWidth="1"/>
    <col min="7400" max="7400" width="10.5703125" style="17" customWidth="1"/>
    <col min="7401" max="7402" width="14" style="17" customWidth="1"/>
    <col min="7403" max="7403" width="16.5703125" style="17" customWidth="1"/>
    <col min="7404" max="7405" width="14.85546875" style="17" customWidth="1"/>
    <col min="7406" max="7646" width="9.140625" style="17"/>
    <col min="7647" max="7647" width="3.42578125" style="17" customWidth="1"/>
    <col min="7648" max="7648" width="53.5703125" style="17" customWidth="1"/>
    <col min="7649" max="7650" width="8" style="17" customWidth="1"/>
    <col min="7651" max="7651" width="7.85546875" style="17" customWidth="1"/>
    <col min="7652" max="7652" width="9.28515625" style="17" customWidth="1"/>
    <col min="7653" max="7653" width="10.85546875" style="17" customWidth="1"/>
    <col min="7654" max="7654" width="10.140625" style="17" customWidth="1"/>
    <col min="7655" max="7655" width="10.85546875" style="17" customWidth="1"/>
    <col min="7656" max="7656" width="10.5703125" style="17" customWidth="1"/>
    <col min="7657" max="7658" width="14" style="17" customWidth="1"/>
    <col min="7659" max="7659" width="16.5703125" style="17" customWidth="1"/>
    <col min="7660" max="7661" width="14.85546875" style="17" customWidth="1"/>
    <col min="7662" max="7902" width="9.140625" style="17"/>
    <col min="7903" max="7903" width="3.42578125" style="17" customWidth="1"/>
    <col min="7904" max="7904" width="53.5703125" style="17" customWidth="1"/>
    <col min="7905" max="7906" width="8" style="17" customWidth="1"/>
    <col min="7907" max="7907" width="7.85546875" style="17" customWidth="1"/>
    <col min="7908" max="7908" width="9.28515625" style="17" customWidth="1"/>
    <col min="7909" max="7909" width="10.85546875" style="17" customWidth="1"/>
    <col min="7910" max="7910" width="10.140625" style="17" customWidth="1"/>
    <col min="7911" max="7911" width="10.85546875" style="17" customWidth="1"/>
    <col min="7912" max="7912" width="10.5703125" style="17" customWidth="1"/>
    <col min="7913" max="7914" width="14" style="17" customWidth="1"/>
    <col min="7915" max="7915" width="16.5703125" style="17" customWidth="1"/>
    <col min="7916" max="7917" width="14.85546875" style="17" customWidth="1"/>
    <col min="7918" max="8158" width="9.140625" style="17"/>
    <col min="8159" max="8159" width="3.42578125" style="17" customWidth="1"/>
    <col min="8160" max="8160" width="53.5703125" style="17" customWidth="1"/>
    <col min="8161" max="8162" width="8" style="17" customWidth="1"/>
    <col min="8163" max="8163" width="7.85546875" style="17" customWidth="1"/>
    <col min="8164" max="8164" width="9.28515625" style="17" customWidth="1"/>
    <col min="8165" max="8165" width="10.85546875" style="17" customWidth="1"/>
    <col min="8166" max="8166" width="10.140625" style="17" customWidth="1"/>
    <col min="8167" max="8167" width="10.85546875" style="17" customWidth="1"/>
    <col min="8168" max="8168" width="10.5703125" style="17" customWidth="1"/>
    <col min="8169" max="8170" width="14" style="17" customWidth="1"/>
    <col min="8171" max="8171" width="16.5703125" style="17" customWidth="1"/>
    <col min="8172" max="8173" width="14.85546875" style="17" customWidth="1"/>
    <col min="8174" max="8414" width="9.140625" style="17"/>
    <col min="8415" max="8415" width="3.42578125" style="17" customWidth="1"/>
    <col min="8416" max="8416" width="53.5703125" style="17" customWidth="1"/>
    <col min="8417" max="8418" width="8" style="17" customWidth="1"/>
    <col min="8419" max="8419" width="7.85546875" style="17" customWidth="1"/>
    <col min="8420" max="8420" width="9.28515625" style="17" customWidth="1"/>
    <col min="8421" max="8421" width="10.85546875" style="17" customWidth="1"/>
    <col min="8422" max="8422" width="10.140625" style="17" customWidth="1"/>
    <col min="8423" max="8423" width="10.85546875" style="17" customWidth="1"/>
    <col min="8424" max="8424" width="10.5703125" style="17" customWidth="1"/>
    <col min="8425" max="8426" width="14" style="17" customWidth="1"/>
    <col min="8427" max="8427" width="16.5703125" style="17" customWidth="1"/>
    <col min="8428" max="8429" width="14.85546875" style="17" customWidth="1"/>
    <col min="8430" max="8670" width="9.140625" style="17"/>
    <col min="8671" max="8671" width="3.42578125" style="17" customWidth="1"/>
    <col min="8672" max="8672" width="53.5703125" style="17" customWidth="1"/>
    <col min="8673" max="8674" width="8" style="17" customWidth="1"/>
    <col min="8675" max="8675" width="7.85546875" style="17" customWidth="1"/>
    <col min="8676" max="8676" width="9.28515625" style="17" customWidth="1"/>
    <col min="8677" max="8677" width="10.85546875" style="17" customWidth="1"/>
    <col min="8678" max="8678" width="10.140625" style="17" customWidth="1"/>
    <col min="8679" max="8679" width="10.85546875" style="17" customWidth="1"/>
    <col min="8680" max="8680" width="10.5703125" style="17" customWidth="1"/>
    <col min="8681" max="8682" width="14" style="17" customWidth="1"/>
    <col min="8683" max="8683" width="16.5703125" style="17" customWidth="1"/>
    <col min="8684" max="8685" width="14.85546875" style="17" customWidth="1"/>
    <col min="8686" max="8926" width="9.140625" style="17"/>
    <col min="8927" max="8927" width="3.42578125" style="17" customWidth="1"/>
    <col min="8928" max="8928" width="53.5703125" style="17" customWidth="1"/>
    <col min="8929" max="8930" width="8" style="17" customWidth="1"/>
    <col min="8931" max="8931" width="7.85546875" style="17" customWidth="1"/>
    <col min="8932" max="8932" width="9.28515625" style="17" customWidth="1"/>
    <col min="8933" max="8933" width="10.85546875" style="17" customWidth="1"/>
    <col min="8934" max="8934" width="10.140625" style="17" customWidth="1"/>
    <col min="8935" max="8935" width="10.85546875" style="17" customWidth="1"/>
    <col min="8936" max="8936" width="10.5703125" style="17" customWidth="1"/>
    <col min="8937" max="8938" width="14" style="17" customWidth="1"/>
    <col min="8939" max="8939" width="16.5703125" style="17" customWidth="1"/>
    <col min="8940" max="8941" width="14.85546875" style="17" customWidth="1"/>
    <col min="8942" max="9182" width="9.140625" style="17"/>
    <col min="9183" max="9183" width="3.42578125" style="17" customWidth="1"/>
    <col min="9184" max="9184" width="53.5703125" style="17" customWidth="1"/>
    <col min="9185" max="9186" width="8" style="17" customWidth="1"/>
    <col min="9187" max="9187" width="7.85546875" style="17" customWidth="1"/>
    <col min="9188" max="9188" width="9.28515625" style="17" customWidth="1"/>
    <col min="9189" max="9189" width="10.85546875" style="17" customWidth="1"/>
    <col min="9190" max="9190" width="10.140625" style="17" customWidth="1"/>
    <col min="9191" max="9191" width="10.85546875" style="17" customWidth="1"/>
    <col min="9192" max="9192" width="10.5703125" style="17" customWidth="1"/>
    <col min="9193" max="9194" width="14" style="17" customWidth="1"/>
    <col min="9195" max="9195" width="16.5703125" style="17" customWidth="1"/>
    <col min="9196" max="9197" width="14.85546875" style="17" customWidth="1"/>
    <col min="9198" max="9438" width="9.140625" style="17"/>
    <col min="9439" max="9439" width="3.42578125" style="17" customWidth="1"/>
    <col min="9440" max="9440" width="53.5703125" style="17" customWidth="1"/>
    <col min="9441" max="9442" width="8" style="17" customWidth="1"/>
    <col min="9443" max="9443" width="7.85546875" style="17" customWidth="1"/>
    <col min="9444" max="9444" width="9.28515625" style="17" customWidth="1"/>
    <col min="9445" max="9445" width="10.85546875" style="17" customWidth="1"/>
    <col min="9446" max="9446" width="10.140625" style="17" customWidth="1"/>
    <col min="9447" max="9447" width="10.85546875" style="17" customWidth="1"/>
    <col min="9448" max="9448" width="10.5703125" style="17" customWidth="1"/>
    <col min="9449" max="9450" width="14" style="17" customWidth="1"/>
    <col min="9451" max="9451" width="16.5703125" style="17" customWidth="1"/>
    <col min="9452" max="9453" width="14.85546875" style="17" customWidth="1"/>
    <col min="9454" max="9694" width="9.140625" style="17"/>
    <col min="9695" max="9695" width="3.42578125" style="17" customWidth="1"/>
    <col min="9696" max="9696" width="53.5703125" style="17" customWidth="1"/>
    <col min="9697" max="9698" width="8" style="17" customWidth="1"/>
    <col min="9699" max="9699" width="7.85546875" style="17" customWidth="1"/>
    <col min="9700" max="9700" width="9.28515625" style="17" customWidth="1"/>
    <col min="9701" max="9701" width="10.85546875" style="17" customWidth="1"/>
    <col min="9702" max="9702" width="10.140625" style="17" customWidth="1"/>
    <col min="9703" max="9703" width="10.85546875" style="17" customWidth="1"/>
    <col min="9704" max="9704" width="10.5703125" style="17" customWidth="1"/>
    <col min="9705" max="9706" width="14" style="17" customWidth="1"/>
    <col min="9707" max="9707" width="16.5703125" style="17" customWidth="1"/>
    <col min="9708" max="9709" width="14.85546875" style="17" customWidth="1"/>
    <col min="9710" max="9950" width="9.140625" style="17"/>
    <col min="9951" max="9951" width="3.42578125" style="17" customWidth="1"/>
    <col min="9952" max="9952" width="53.5703125" style="17" customWidth="1"/>
    <col min="9953" max="9954" width="8" style="17" customWidth="1"/>
    <col min="9955" max="9955" width="7.85546875" style="17" customWidth="1"/>
    <col min="9956" max="9956" width="9.28515625" style="17" customWidth="1"/>
    <col min="9957" max="9957" width="10.85546875" style="17" customWidth="1"/>
    <col min="9958" max="9958" width="10.140625" style="17" customWidth="1"/>
    <col min="9959" max="9959" width="10.85546875" style="17" customWidth="1"/>
    <col min="9960" max="9960" width="10.5703125" style="17" customWidth="1"/>
    <col min="9961" max="9962" width="14" style="17" customWidth="1"/>
    <col min="9963" max="9963" width="16.5703125" style="17" customWidth="1"/>
    <col min="9964" max="9965" width="14.85546875" style="17" customWidth="1"/>
    <col min="9966" max="10206" width="9.140625" style="17"/>
    <col min="10207" max="10207" width="3.42578125" style="17" customWidth="1"/>
    <col min="10208" max="10208" width="53.5703125" style="17" customWidth="1"/>
    <col min="10209" max="10210" width="8" style="17" customWidth="1"/>
    <col min="10211" max="10211" width="7.85546875" style="17" customWidth="1"/>
    <col min="10212" max="10212" width="9.28515625" style="17" customWidth="1"/>
    <col min="10213" max="10213" width="10.85546875" style="17" customWidth="1"/>
    <col min="10214" max="10214" width="10.140625" style="17" customWidth="1"/>
    <col min="10215" max="10215" width="10.85546875" style="17" customWidth="1"/>
    <col min="10216" max="10216" width="10.5703125" style="17" customWidth="1"/>
    <col min="10217" max="10218" width="14" style="17" customWidth="1"/>
    <col min="10219" max="10219" width="16.5703125" style="17" customWidth="1"/>
    <col min="10220" max="10221" width="14.85546875" style="17" customWidth="1"/>
    <col min="10222" max="10462" width="9.140625" style="17"/>
    <col min="10463" max="10463" width="3.42578125" style="17" customWidth="1"/>
    <col min="10464" max="10464" width="53.5703125" style="17" customWidth="1"/>
    <col min="10465" max="10466" width="8" style="17" customWidth="1"/>
    <col min="10467" max="10467" width="7.85546875" style="17" customWidth="1"/>
    <col min="10468" max="10468" width="9.28515625" style="17" customWidth="1"/>
    <col min="10469" max="10469" width="10.85546875" style="17" customWidth="1"/>
    <col min="10470" max="10470" width="10.140625" style="17" customWidth="1"/>
    <col min="10471" max="10471" width="10.85546875" style="17" customWidth="1"/>
    <col min="10472" max="10472" width="10.5703125" style="17" customWidth="1"/>
    <col min="10473" max="10474" width="14" style="17" customWidth="1"/>
    <col min="10475" max="10475" width="16.5703125" style="17" customWidth="1"/>
    <col min="10476" max="10477" width="14.85546875" style="17" customWidth="1"/>
    <col min="10478" max="10718" width="9.140625" style="17"/>
    <col min="10719" max="10719" width="3.42578125" style="17" customWidth="1"/>
    <col min="10720" max="10720" width="53.5703125" style="17" customWidth="1"/>
    <col min="10721" max="10722" width="8" style="17" customWidth="1"/>
    <col min="10723" max="10723" width="7.85546875" style="17" customWidth="1"/>
    <col min="10724" max="10724" width="9.28515625" style="17" customWidth="1"/>
    <col min="10725" max="10725" width="10.85546875" style="17" customWidth="1"/>
    <col min="10726" max="10726" width="10.140625" style="17" customWidth="1"/>
    <col min="10727" max="10727" width="10.85546875" style="17" customWidth="1"/>
    <col min="10728" max="10728" width="10.5703125" style="17" customWidth="1"/>
    <col min="10729" max="10730" width="14" style="17" customWidth="1"/>
    <col min="10731" max="10731" width="16.5703125" style="17" customWidth="1"/>
    <col min="10732" max="10733" width="14.85546875" style="17" customWidth="1"/>
    <col min="10734" max="10974" width="9.140625" style="17"/>
    <col min="10975" max="10975" width="3.42578125" style="17" customWidth="1"/>
    <col min="10976" max="10976" width="53.5703125" style="17" customWidth="1"/>
    <col min="10977" max="10978" width="8" style="17" customWidth="1"/>
    <col min="10979" max="10979" width="7.85546875" style="17" customWidth="1"/>
    <col min="10980" max="10980" width="9.28515625" style="17" customWidth="1"/>
    <col min="10981" max="10981" width="10.85546875" style="17" customWidth="1"/>
    <col min="10982" max="10982" width="10.140625" style="17" customWidth="1"/>
    <col min="10983" max="10983" width="10.85546875" style="17" customWidth="1"/>
    <col min="10984" max="10984" width="10.5703125" style="17" customWidth="1"/>
    <col min="10985" max="10986" width="14" style="17" customWidth="1"/>
    <col min="10987" max="10987" width="16.5703125" style="17" customWidth="1"/>
    <col min="10988" max="10989" width="14.85546875" style="17" customWidth="1"/>
    <col min="10990" max="11230" width="9.140625" style="17"/>
    <col min="11231" max="11231" width="3.42578125" style="17" customWidth="1"/>
    <col min="11232" max="11232" width="53.5703125" style="17" customWidth="1"/>
    <col min="11233" max="11234" width="8" style="17" customWidth="1"/>
    <col min="11235" max="11235" width="7.85546875" style="17" customWidth="1"/>
    <col min="11236" max="11236" width="9.28515625" style="17" customWidth="1"/>
    <col min="11237" max="11237" width="10.85546875" style="17" customWidth="1"/>
    <col min="11238" max="11238" width="10.140625" style="17" customWidth="1"/>
    <col min="11239" max="11239" width="10.85546875" style="17" customWidth="1"/>
    <col min="11240" max="11240" width="10.5703125" style="17" customWidth="1"/>
    <col min="11241" max="11242" width="14" style="17" customWidth="1"/>
    <col min="11243" max="11243" width="16.5703125" style="17" customWidth="1"/>
    <col min="11244" max="11245" width="14.85546875" style="17" customWidth="1"/>
    <col min="11246" max="11486" width="9.140625" style="17"/>
    <col min="11487" max="11487" width="3.42578125" style="17" customWidth="1"/>
    <col min="11488" max="11488" width="53.5703125" style="17" customWidth="1"/>
    <col min="11489" max="11490" width="8" style="17" customWidth="1"/>
    <col min="11491" max="11491" width="7.85546875" style="17" customWidth="1"/>
    <col min="11492" max="11492" width="9.28515625" style="17" customWidth="1"/>
    <col min="11493" max="11493" width="10.85546875" style="17" customWidth="1"/>
    <col min="11494" max="11494" width="10.140625" style="17" customWidth="1"/>
    <col min="11495" max="11495" width="10.85546875" style="17" customWidth="1"/>
    <col min="11496" max="11496" width="10.5703125" style="17" customWidth="1"/>
    <col min="11497" max="11498" width="14" style="17" customWidth="1"/>
    <col min="11499" max="11499" width="16.5703125" style="17" customWidth="1"/>
    <col min="11500" max="11501" width="14.85546875" style="17" customWidth="1"/>
    <col min="11502" max="11742" width="9.140625" style="17"/>
    <col min="11743" max="11743" width="3.42578125" style="17" customWidth="1"/>
    <col min="11744" max="11744" width="53.5703125" style="17" customWidth="1"/>
    <col min="11745" max="11746" width="8" style="17" customWidth="1"/>
    <col min="11747" max="11747" width="7.85546875" style="17" customWidth="1"/>
    <col min="11748" max="11748" width="9.28515625" style="17" customWidth="1"/>
    <col min="11749" max="11749" width="10.85546875" style="17" customWidth="1"/>
    <col min="11750" max="11750" width="10.140625" style="17" customWidth="1"/>
    <col min="11751" max="11751" width="10.85546875" style="17" customWidth="1"/>
    <col min="11752" max="11752" width="10.5703125" style="17" customWidth="1"/>
    <col min="11753" max="11754" width="14" style="17" customWidth="1"/>
    <col min="11755" max="11755" width="16.5703125" style="17" customWidth="1"/>
    <col min="11756" max="11757" width="14.85546875" style="17" customWidth="1"/>
    <col min="11758" max="11998" width="9.140625" style="17"/>
    <col min="11999" max="11999" width="3.42578125" style="17" customWidth="1"/>
    <col min="12000" max="12000" width="53.5703125" style="17" customWidth="1"/>
    <col min="12001" max="12002" width="8" style="17" customWidth="1"/>
    <col min="12003" max="12003" width="7.85546875" style="17" customWidth="1"/>
    <col min="12004" max="12004" width="9.28515625" style="17" customWidth="1"/>
    <col min="12005" max="12005" width="10.85546875" style="17" customWidth="1"/>
    <col min="12006" max="12006" width="10.140625" style="17" customWidth="1"/>
    <col min="12007" max="12007" width="10.85546875" style="17" customWidth="1"/>
    <col min="12008" max="12008" width="10.5703125" style="17" customWidth="1"/>
    <col min="12009" max="12010" width="14" style="17" customWidth="1"/>
    <col min="12011" max="12011" width="16.5703125" style="17" customWidth="1"/>
    <col min="12012" max="12013" width="14.85546875" style="17" customWidth="1"/>
    <col min="12014" max="12254" width="9.140625" style="17"/>
    <col min="12255" max="12255" width="3.42578125" style="17" customWidth="1"/>
    <col min="12256" max="12256" width="53.5703125" style="17" customWidth="1"/>
    <col min="12257" max="12258" width="8" style="17" customWidth="1"/>
    <col min="12259" max="12259" width="7.85546875" style="17" customWidth="1"/>
    <col min="12260" max="12260" width="9.28515625" style="17" customWidth="1"/>
    <col min="12261" max="12261" width="10.85546875" style="17" customWidth="1"/>
    <col min="12262" max="12262" width="10.140625" style="17" customWidth="1"/>
    <col min="12263" max="12263" width="10.85546875" style="17" customWidth="1"/>
    <col min="12264" max="12264" width="10.5703125" style="17" customWidth="1"/>
    <col min="12265" max="12266" width="14" style="17" customWidth="1"/>
    <col min="12267" max="12267" width="16.5703125" style="17" customWidth="1"/>
    <col min="12268" max="12269" width="14.85546875" style="17" customWidth="1"/>
    <col min="12270" max="12510" width="9.140625" style="17"/>
    <col min="12511" max="12511" width="3.42578125" style="17" customWidth="1"/>
    <col min="12512" max="12512" width="53.5703125" style="17" customWidth="1"/>
    <col min="12513" max="12514" width="8" style="17" customWidth="1"/>
    <col min="12515" max="12515" width="7.85546875" style="17" customWidth="1"/>
    <col min="12516" max="12516" width="9.28515625" style="17" customWidth="1"/>
    <col min="12517" max="12517" width="10.85546875" style="17" customWidth="1"/>
    <col min="12518" max="12518" width="10.140625" style="17" customWidth="1"/>
    <col min="12519" max="12519" width="10.85546875" style="17" customWidth="1"/>
    <col min="12520" max="12520" width="10.5703125" style="17" customWidth="1"/>
    <col min="12521" max="12522" width="14" style="17" customWidth="1"/>
    <col min="12523" max="12523" width="16.5703125" style="17" customWidth="1"/>
    <col min="12524" max="12525" width="14.85546875" style="17" customWidth="1"/>
    <col min="12526" max="12766" width="9.140625" style="17"/>
    <col min="12767" max="12767" width="3.42578125" style="17" customWidth="1"/>
    <col min="12768" max="12768" width="53.5703125" style="17" customWidth="1"/>
    <col min="12769" max="12770" width="8" style="17" customWidth="1"/>
    <col min="12771" max="12771" width="7.85546875" style="17" customWidth="1"/>
    <col min="12772" max="12772" width="9.28515625" style="17" customWidth="1"/>
    <col min="12773" max="12773" width="10.85546875" style="17" customWidth="1"/>
    <col min="12774" max="12774" width="10.140625" style="17" customWidth="1"/>
    <col min="12775" max="12775" width="10.85546875" style="17" customWidth="1"/>
    <col min="12776" max="12776" width="10.5703125" style="17" customWidth="1"/>
    <col min="12777" max="12778" width="14" style="17" customWidth="1"/>
    <col min="12779" max="12779" width="16.5703125" style="17" customWidth="1"/>
    <col min="12780" max="12781" width="14.85546875" style="17" customWidth="1"/>
    <col min="12782" max="13022" width="9.140625" style="17"/>
    <col min="13023" max="13023" width="3.42578125" style="17" customWidth="1"/>
    <col min="13024" max="13024" width="53.5703125" style="17" customWidth="1"/>
    <col min="13025" max="13026" width="8" style="17" customWidth="1"/>
    <col min="13027" max="13027" width="7.85546875" style="17" customWidth="1"/>
    <col min="13028" max="13028" width="9.28515625" style="17" customWidth="1"/>
    <col min="13029" max="13029" width="10.85546875" style="17" customWidth="1"/>
    <col min="13030" max="13030" width="10.140625" style="17" customWidth="1"/>
    <col min="13031" max="13031" width="10.85546875" style="17" customWidth="1"/>
    <col min="13032" max="13032" width="10.5703125" style="17" customWidth="1"/>
    <col min="13033" max="13034" width="14" style="17" customWidth="1"/>
    <col min="13035" max="13035" width="16.5703125" style="17" customWidth="1"/>
    <col min="13036" max="13037" width="14.85546875" style="17" customWidth="1"/>
    <col min="13038" max="13278" width="9.140625" style="17"/>
    <col min="13279" max="13279" width="3.42578125" style="17" customWidth="1"/>
    <col min="13280" max="13280" width="53.5703125" style="17" customWidth="1"/>
    <col min="13281" max="13282" width="8" style="17" customWidth="1"/>
    <col min="13283" max="13283" width="7.85546875" style="17" customWidth="1"/>
    <col min="13284" max="13284" width="9.28515625" style="17" customWidth="1"/>
    <col min="13285" max="13285" width="10.85546875" style="17" customWidth="1"/>
    <col min="13286" max="13286" width="10.140625" style="17" customWidth="1"/>
    <col min="13287" max="13287" width="10.85546875" style="17" customWidth="1"/>
    <col min="13288" max="13288" width="10.5703125" style="17" customWidth="1"/>
    <col min="13289" max="13290" width="14" style="17" customWidth="1"/>
    <col min="13291" max="13291" width="16.5703125" style="17" customWidth="1"/>
    <col min="13292" max="13293" width="14.85546875" style="17" customWidth="1"/>
    <col min="13294" max="13534" width="9.140625" style="17"/>
    <col min="13535" max="13535" width="3.42578125" style="17" customWidth="1"/>
    <col min="13536" max="13536" width="53.5703125" style="17" customWidth="1"/>
    <col min="13537" max="13538" width="8" style="17" customWidth="1"/>
    <col min="13539" max="13539" width="7.85546875" style="17" customWidth="1"/>
    <col min="13540" max="13540" width="9.28515625" style="17" customWidth="1"/>
    <col min="13541" max="13541" width="10.85546875" style="17" customWidth="1"/>
    <col min="13542" max="13542" width="10.140625" style="17" customWidth="1"/>
    <col min="13543" max="13543" width="10.85546875" style="17" customWidth="1"/>
    <col min="13544" max="13544" width="10.5703125" style="17" customWidth="1"/>
    <col min="13545" max="13546" width="14" style="17" customWidth="1"/>
    <col min="13547" max="13547" width="16.5703125" style="17" customWidth="1"/>
    <col min="13548" max="13549" width="14.85546875" style="17" customWidth="1"/>
    <col min="13550" max="13790" width="9.140625" style="17"/>
    <col min="13791" max="13791" width="3.42578125" style="17" customWidth="1"/>
    <col min="13792" max="13792" width="53.5703125" style="17" customWidth="1"/>
    <col min="13793" max="13794" width="8" style="17" customWidth="1"/>
    <col min="13795" max="13795" width="7.85546875" style="17" customWidth="1"/>
    <col min="13796" max="13796" width="9.28515625" style="17" customWidth="1"/>
    <col min="13797" max="13797" width="10.85546875" style="17" customWidth="1"/>
    <col min="13798" max="13798" width="10.140625" style="17" customWidth="1"/>
    <col min="13799" max="13799" width="10.85546875" style="17" customWidth="1"/>
    <col min="13800" max="13800" width="10.5703125" style="17" customWidth="1"/>
    <col min="13801" max="13802" width="14" style="17" customWidth="1"/>
    <col min="13803" max="13803" width="16.5703125" style="17" customWidth="1"/>
    <col min="13804" max="13805" width="14.85546875" style="17" customWidth="1"/>
    <col min="13806" max="14046" width="9.140625" style="17"/>
    <col min="14047" max="14047" width="3.42578125" style="17" customWidth="1"/>
    <col min="14048" max="14048" width="53.5703125" style="17" customWidth="1"/>
    <col min="14049" max="14050" width="8" style="17" customWidth="1"/>
    <col min="14051" max="14051" width="7.85546875" style="17" customWidth="1"/>
    <col min="14052" max="14052" width="9.28515625" style="17" customWidth="1"/>
    <col min="14053" max="14053" width="10.85546875" style="17" customWidth="1"/>
    <col min="14054" max="14054" width="10.140625" style="17" customWidth="1"/>
    <col min="14055" max="14055" width="10.85546875" style="17" customWidth="1"/>
    <col min="14056" max="14056" width="10.5703125" style="17" customWidth="1"/>
    <col min="14057" max="14058" width="14" style="17" customWidth="1"/>
    <col min="14059" max="14059" width="16.5703125" style="17" customWidth="1"/>
    <col min="14060" max="14061" width="14.85546875" style="17" customWidth="1"/>
    <col min="14062" max="14302" width="9.140625" style="17"/>
    <col min="14303" max="14303" width="3.42578125" style="17" customWidth="1"/>
    <col min="14304" max="14304" width="53.5703125" style="17" customWidth="1"/>
    <col min="14305" max="14306" width="8" style="17" customWidth="1"/>
    <col min="14307" max="14307" width="7.85546875" style="17" customWidth="1"/>
    <col min="14308" max="14308" width="9.28515625" style="17" customWidth="1"/>
    <col min="14309" max="14309" width="10.85546875" style="17" customWidth="1"/>
    <col min="14310" max="14310" width="10.140625" style="17" customWidth="1"/>
    <col min="14311" max="14311" width="10.85546875" style="17" customWidth="1"/>
    <col min="14312" max="14312" width="10.5703125" style="17" customWidth="1"/>
    <col min="14313" max="14314" width="14" style="17" customWidth="1"/>
    <col min="14315" max="14315" width="16.5703125" style="17" customWidth="1"/>
    <col min="14316" max="14317" width="14.85546875" style="17" customWidth="1"/>
    <col min="14318" max="14558" width="9.140625" style="17"/>
    <col min="14559" max="14559" width="3.42578125" style="17" customWidth="1"/>
    <col min="14560" max="14560" width="53.5703125" style="17" customWidth="1"/>
    <col min="14561" max="14562" width="8" style="17" customWidth="1"/>
    <col min="14563" max="14563" width="7.85546875" style="17" customWidth="1"/>
    <col min="14564" max="14564" width="9.28515625" style="17" customWidth="1"/>
    <col min="14565" max="14565" width="10.85546875" style="17" customWidth="1"/>
    <col min="14566" max="14566" width="10.140625" style="17" customWidth="1"/>
    <col min="14567" max="14567" width="10.85546875" style="17" customWidth="1"/>
    <col min="14568" max="14568" width="10.5703125" style="17" customWidth="1"/>
    <col min="14569" max="14570" width="14" style="17" customWidth="1"/>
    <col min="14571" max="14571" width="16.5703125" style="17" customWidth="1"/>
    <col min="14572" max="14573" width="14.85546875" style="17" customWidth="1"/>
    <col min="14574" max="14814" width="9.140625" style="17"/>
    <col min="14815" max="14815" width="3.42578125" style="17" customWidth="1"/>
    <col min="14816" max="14816" width="53.5703125" style="17" customWidth="1"/>
    <col min="14817" max="14818" width="8" style="17" customWidth="1"/>
    <col min="14819" max="14819" width="7.85546875" style="17" customWidth="1"/>
    <col min="14820" max="14820" width="9.28515625" style="17" customWidth="1"/>
    <col min="14821" max="14821" width="10.85546875" style="17" customWidth="1"/>
    <col min="14822" max="14822" width="10.140625" style="17" customWidth="1"/>
    <col min="14823" max="14823" width="10.85546875" style="17" customWidth="1"/>
    <col min="14824" max="14824" width="10.5703125" style="17" customWidth="1"/>
    <col min="14825" max="14826" width="14" style="17" customWidth="1"/>
    <col min="14827" max="14827" width="16.5703125" style="17" customWidth="1"/>
    <col min="14828" max="14829" width="14.85546875" style="17" customWidth="1"/>
    <col min="14830" max="15070" width="9.140625" style="17"/>
    <col min="15071" max="15071" width="3.42578125" style="17" customWidth="1"/>
    <col min="15072" max="15072" width="53.5703125" style="17" customWidth="1"/>
    <col min="15073" max="15074" width="8" style="17" customWidth="1"/>
    <col min="15075" max="15075" width="7.85546875" style="17" customWidth="1"/>
    <col min="15076" max="15076" width="9.28515625" style="17" customWidth="1"/>
    <col min="15077" max="15077" width="10.85546875" style="17" customWidth="1"/>
    <col min="15078" max="15078" width="10.140625" style="17" customWidth="1"/>
    <col min="15079" max="15079" width="10.85546875" style="17" customWidth="1"/>
    <col min="15080" max="15080" width="10.5703125" style="17" customWidth="1"/>
    <col min="15081" max="15082" width="14" style="17" customWidth="1"/>
    <col min="15083" max="15083" width="16.5703125" style="17" customWidth="1"/>
    <col min="15084" max="15085" width="14.85546875" style="17" customWidth="1"/>
    <col min="15086" max="15326" width="9.140625" style="17"/>
    <col min="15327" max="15327" width="3.42578125" style="17" customWidth="1"/>
    <col min="15328" max="15328" width="53.5703125" style="17" customWidth="1"/>
    <col min="15329" max="15330" width="8" style="17" customWidth="1"/>
    <col min="15331" max="15331" width="7.85546875" style="17" customWidth="1"/>
    <col min="15332" max="15332" width="9.28515625" style="17" customWidth="1"/>
    <col min="15333" max="15333" width="10.85546875" style="17" customWidth="1"/>
    <col min="15334" max="15334" width="10.140625" style="17" customWidth="1"/>
    <col min="15335" max="15335" width="10.85546875" style="17" customWidth="1"/>
    <col min="15336" max="15336" width="10.5703125" style="17" customWidth="1"/>
    <col min="15337" max="15338" width="14" style="17" customWidth="1"/>
    <col min="15339" max="15339" width="16.5703125" style="17" customWidth="1"/>
    <col min="15340" max="15341" width="14.85546875" style="17" customWidth="1"/>
    <col min="15342" max="15582" width="9.140625" style="17"/>
    <col min="15583" max="15583" width="3.42578125" style="17" customWidth="1"/>
    <col min="15584" max="15584" width="53.5703125" style="17" customWidth="1"/>
    <col min="15585" max="15586" width="8" style="17" customWidth="1"/>
    <col min="15587" max="15587" width="7.85546875" style="17" customWidth="1"/>
    <col min="15588" max="15588" width="9.28515625" style="17" customWidth="1"/>
    <col min="15589" max="15589" width="10.85546875" style="17" customWidth="1"/>
    <col min="15590" max="15590" width="10.140625" style="17" customWidth="1"/>
    <col min="15591" max="15591" width="10.85546875" style="17" customWidth="1"/>
    <col min="15592" max="15592" width="10.5703125" style="17" customWidth="1"/>
    <col min="15593" max="15594" width="14" style="17" customWidth="1"/>
    <col min="15595" max="15595" width="16.5703125" style="17" customWidth="1"/>
    <col min="15596" max="15597" width="14.85546875" style="17" customWidth="1"/>
    <col min="15598" max="15838" width="9.140625" style="17"/>
    <col min="15839" max="15839" width="3.42578125" style="17" customWidth="1"/>
    <col min="15840" max="15840" width="53.5703125" style="17" customWidth="1"/>
    <col min="15841" max="15842" width="8" style="17" customWidth="1"/>
    <col min="15843" max="15843" width="7.85546875" style="17" customWidth="1"/>
    <col min="15844" max="15844" width="9.28515625" style="17" customWidth="1"/>
    <col min="15845" max="15845" width="10.85546875" style="17" customWidth="1"/>
    <col min="15846" max="15846" width="10.140625" style="17" customWidth="1"/>
    <col min="15847" max="15847" width="10.85546875" style="17" customWidth="1"/>
    <col min="15848" max="15848" width="10.5703125" style="17" customWidth="1"/>
    <col min="15849" max="15850" width="14" style="17" customWidth="1"/>
    <col min="15851" max="15851" width="16.5703125" style="17" customWidth="1"/>
    <col min="15852" max="15853" width="14.85546875" style="17" customWidth="1"/>
    <col min="15854" max="16094" width="9.140625" style="17"/>
    <col min="16095" max="16095" width="3.42578125" style="17" customWidth="1"/>
    <col min="16096" max="16096" width="53.5703125" style="17" customWidth="1"/>
    <col min="16097" max="16098" width="8" style="17" customWidth="1"/>
    <col min="16099" max="16099" width="7.85546875" style="17" customWidth="1"/>
    <col min="16100" max="16100" width="9.28515625" style="17" customWidth="1"/>
    <col min="16101" max="16101" width="10.85546875" style="17" customWidth="1"/>
    <col min="16102" max="16102" width="10.140625" style="17" customWidth="1"/>
    <col min="16103" max="16103" width="10.85546875" style="17" customWidth="1"/>
    <col min="16104" max="16104" width="10.5703125" style="17" customWidth="1"/>
    <col min="16105" max="16106" width="14" style="17" customWidth="1"/>
    <col min="16107" max="16107" width="16.5703125" style="17" customWidth="1"/>
    <col min="16108" max="16109" width="14.85546875" style="17" customWidth="1"/>
    <col min="16110" max="16384" width="9.140625" style="17"/>
  </cols>
  <sheetData>
    <row r="1" spans="1:15" x14ac:dyDescent="0.3">
      <c r="A1" s="53" t="s">
        <v>36</v>
      </c>
      <c r="B1" s="54"/>
      <c r="F1" s="48"/>
      <c r="G1" s="48"/>
      <c r="H1" s="48"/>
      <c r="I1" s="48"/>
      <c r="J1" s="48"/>
      <c r="K1" s="49"/>
      <c r="L1" s="49"/>
      <c r="M1" s="49"/>
      <c r="N1" s="49"/>
    </row>
    <row r="2" spans="1:15" s="22" customFormat="1" ht="5.25" customHeight="1" x14ac:dyDescent="0.3">
      <c r="B2" s="47"/>
      <c r="C2" s="47"/>
      <c r="D2" s="47"/>
      <c r="E2" s="47"/>
      <c r="F2" s="50"/>
      <c r="G2" s="50"/>
      <c r="H2" s="50"/>
      <c r="I2" s="50"/>
      <c r="J2" s="50"/>
      <c r="K2" s="51"/>
      <c r="L2" s="51"/>
      <c r="M2" s="50"/>
      <c r="N2" s="52"/>
      <c r="O2" s="21"/>
    </row>
    <row r="3" spans="1:15" ht="15.75" customHeight="1" x14ac:dyDescent="0.3">
      <c r="A3" s="90" t="s">
        <v>67</v>
      </c>
      <c r="B3" s="90"/>
      <c r="C3" s="90"/>
      <c r="D3" s="90"/>
      <c r="E3" s="90"/>
      <c r="F3" s="90"/>
      <c r="G3" s="90"/>
      <c r="H3" s="90"/>
      <c r="I3" s="90"/>
      <c r="J3" s="90"/>
      <c r="K3" s="90"/>
      <c r="L3" s="90"/>
      <c r="M3" s="55"/>
      <c r="N3" s="55"/>
      <c r="O3" s="55"/>
    </row>
    <row r="4" spans="1:15" ht="24" customHeight="1" x14ac:dyDescent="0.3">
      <c r="A4" s="23"/>
      <c r="B4" s="24"/>
      <c r="C4" s="25"/>
      <c r="D4" s="25"/>
      <c r="E4" s="25"/>
      <c r="F4" s="26"/>
      <c r="G4" s="26"/>
      <c r="H4" s="26"/>
      <c r="I4" s="26"/>
      <c r="J4" s="26"/>
      <c r="K4" s="28" t="s">
        <v>37</v>
      </c>
      <c r="M4" s="27"/>
      <c r="O4" s="28"/>
    </row>
    <row r="5" spans="1:15" s="29" customFormat="1" ht="45.75" customHeight="1" x14ac:dyDescent="0.25">
      <c r="A5" s="91" t="s">
        <v>71</v>
      </c>
      <c r="B5" s="91" t="s">
        <v>38</v>
      </c>
      <c r="C5" s="108" t="s">
        <v>39</v>
      </c>
      <c r="D5" s="109"/>
      <c r="E5" s="109"/>
      <c r="F5" s="84" t="s">
        <v>40</v>
      </c>
      <c r="G5" s="87" t="s">
        <v>70</v>
      </c>
      <c r="H5" s="88"/>
      <c r="I5" s="89"/>
      <c r="J5" s="94" t="s">
        <v>41</v>
      </c>
      <c r="K5" s="84" t="s">
        <v>69</v>
      </c>
      <c r="L5" s="87" t="s">
        <v>68</v>
      </c>
      <c r="M5" s="88"/>
      <c r="N5" s="89"/>
      <c r="O5" s="94" t="s">
        <v>41</v>
      </c>
    </row>
    <row r="6" spans="1:15" s="29" customFormat="1" ht="24.75" customHeight="1" x14ac:dyDescent="0.25">
      <c r="A6" s="92"/>
      <c r="B6" s="92"/>
      <c r="C6" s="97" t="s">
        <v>42</v>
      </c>
      <c r="D6" s="97" t="s">
        <v>43</v>
      </c>
      <c r="E6" s="100" t="s">
        <v>44</v>
      </c>
      <c r="F6" s="85"/>
      <c r="G6" s="103" t="s">
        <v>45</v>
      </c>
      <c r="H6" s="106" t="s">
        <v>46</v>
      </c>
      <c r="I6" s="103"/>
      <c r="J6" s="95"/>
      <c r="K6" s="85"/>
      <c r="L6" s="103" t="s">
        <v>45</v>
      </c>
      <c r="M6" s="106" t="s">
        <v>46</v>
      </c>
      <c r="N6" s="103"/>
      <c r="O6" s="95"/>
    </row>
    <row r="7" spans="1:15" s="29" customFormat="1" ht="22.5" customHeight="1" x14ac:dyDescent="0.25">
      <c r="A7" s="92"/>
      <c r="B7" s="92"/>
      <c r="C7" s="98"/>
      <c r="D7" s="98"/>
      <c r="E7" s="101"/>
      <c r="F7" s="85"/>
      <c r="G7" s="104"/>
      <c r="H7" s="107"/>
      <c r="I7" s="105"/>
      <c r="J7" s="95"/>
      <c r="K7" s="85"/>
      <c r="L7" s="104"/>
      <c r="M7" s="107"/>
      <c r="N7" s="105"/>
      <c r="O7" s="95"/>
    </row>
    <row r="8" spans="1:15" s="29" customFormat="1" ht="78" customHeight="1" x14ac:dyDescent="0.25">
      <c r="A8" s="93"/>
      <c r="B8" s="93"/>
      <c r="C8" s="99"/>
      <c r="D8" s="99"/>
      <c r="E8" s="102"/>
      <c r="F8" s="86"/>
      <c r="G8" s="105"/>
      <c r="H8" s="30" t="s">
        <v>47</v>
      </c>
      <c r="I8" s="30" t="s">
        <v>48</v>
      </c>
      <c r="J8" s="96"/>
      <c r="K8" s="86"/>
      <c r="L8" s="105"/>
      <c r="M8" s="30" t="s">
        <v>47</v>
      </c>
      <c r="N8" s="30" t="s">
        <v>48</v>
      </c>
      <c r="O8" s="96"/>
    </row>
    <row r="9" spans="1:15" s="63" customFormat="1" ht="47.25" customHeight="1" x14ac:dyDescent="0.25">
      <c r="A9" s="60">
        <v>1</v>
      </c>
      <c r="B9" s="60">
        <v>2</v>
      </c>
      <c r="C9" s="61">
        <v>3</v>
      </c>
      <c r="D9" s="61">
        <v>4</v>
      </c>
      <c r="E9" s="61">
        <v>5</v>
      </c>
      <c r="F9" s="62" t="s">
        <v>49</v>
      </c>
      <c r="G9" s="62" t="s">
        <v>50</v>
      </c>
      <c r="H9" s="62" t="s">
        <v>51</v>
      </c>
      <c r="I9" s="62" t="s">
        <v>52</v>
      </c>
      <c r="J9" s="62">
        <v>8</v>
      </c>
      <c r="K9" s="62" t="s">
        <v>53</v>
      </c>
      <c r="L9" s="62" t="s">
        <v>54</v>
      </c>
      <c r="M9" s="62" t="s">
        <v>55</v>
      </c>
      <c r="N9" s="62" t="s">
        <v>56</v>
      </c>
      <c r="O9" s="62" t="s">
        <v>57</v>
      </c>
    </row>
    <row r="10" spans="1:15" s="29" customFormat="1" ht="33" customHeight="1" x14ac:dyDescent="0.25">
      <c r="A10" s="31" t="s">
        <v>58</v>
      </c>
      <c r="B10" s="32" t="s">
        <v>72</v>
      </c>
      <c r="C10" s="31">
        <f t="shared" ref="C10:O10" si="0">C11+C12</f>
        <v>100</v>
      </c>
      <c r="D10" s="31">
        <f t="shared" si="0"/>
        <v>6</v>
      </c>
      <c r="E10" s="31">
        <f t="shared" si="0"/>
        <v>7</v>
      </c>
      <c r="F10" s="33">
        <f t="shared" si="0"/>
        <v>675</v>
      </c>
      <c r="G10" s="33">
        <f t="shared" si="0"/>
        <v>675</v>
      </c>
      <c r="H10" s="33">
        <f t="shared" si="0"/>
        <v>675</v>
      </c>
      <c r="I10" s="33">
        <f t="shared" si="0"/>
        <v>0</v>
      </c>
      <c r="J10" s="33">
        <f t="shared" si="0"/>
        <v>0</v>
      </c>
      <c r="K10" s="33">
        <f t="shared" si="0"/>
        <v>4725</v>
      </c>
      <c r="L10" s="33">
        <f t="shared" si="0"/>
        <v>4725</v>
      </c>
      <c r="M10" s="33">
        <f t="shared" si="0"/>
        <v>4725</v>
      </c>
      <c r="N10" s="33">
        <f t="shared" si="0"/>
        <v>0</v>
      </c>
      <c r="O10" s="33">
        <f t="shared" si="0"/>
        <v>0</v>
      </c>
    </row>
    <row r="11" spans="1:15" s="37" customFormat="1" ht="153" customHeight="1" x14ac:dyDescent="0.25">
      <c r="A11" s="34">
        <v>1</v>
      </c>
      <c r="B11" s="35" t="s">
        <v>73</v>
      </c>
      <c r="C11" s="34">
        <v>50</v>
      </c>
      <c r="D11" s="34">
        <v>4.5</v>
      </c>
      <c r="E11" s="34">
        <v>1</v>
      </c>
      <c r="F11" s="36">
        <f>G11+J11</f>
        <v>225</v>
      </c>
      <c r="G11" s="36">
        <f>H11+I11</f>
        <v>225</v>
      </c>
      <c r="H11" s="36">
        <f>(C11*D11*E11)</f>
        <v>225</v>
      </c>
      <c r="I11" s="36">
        <v>0</v>
      </c>
      <c r="J11" s="36">
        <v>0</v>
      </c>
      <c r="K11" s="36">
        <f>L11+O11</f>
        <v>1575</v>
      </c>
      <c r="L11" s="36">
        <f>M11+N11</f>
        <v>1575</v>
      </c>
      <c r="M11" s="36">
        <f>H11*7</f>
        <v>1575</v>
      </c>
      <c r="N11" s="36">
        <v>0</v>
      </c>
      <c r="O11" s="36">
        <f>J11*7</f>
        <v>0</v>
      </c>
    </row>
    <row r="12" spans="1:15" s="38" customFormat="1" ht="210.75" customHeight="1" x14ac:dyDescent="0.25">
      <c r="A12" s="34">
        <v>2</v>
      </c>
      <c r="B12" s="35" t="s">
        <v>74</v>
      </c>
      <c r="C12" s="34">
        <v>50</v>
      </c>
      <c r="D12" s="34">
        <v>1.5</v>
      </c>
      <c r="E12" s="34">
        <v>6</v>
      </c>
      <c r="F12" s="36">
        <f>G12+J12</f>
        <v>450</v>
      </c>
      <c r="G12" s="36">
        <f>H12+I12</f>
        <v>450</v>
      </c>
      <c r="H12" s="36">
        <f>(C12*D12*E12)</f>
        <v>450</v>
      </c>
      <c r="I12" s="36">
        <v>0</v>
      </c>
      <c r="J12" s="36">
        <v>0</v>
      </c>
      <c r="K12" s="36">
        <f>L12+O12</f>
        <v>3150</v>
      </c>
      <c r="L12" s="36">
        <f>M12+N12</f>
        <v>3150</v>
      </c>
      <c r="M12" s="36">
        <f>H12*7</f>
        <v>3150</v>
      </c>
      <c r="N12" s="36">
        <v>0</v>
      </c>
      <c r="O12" s="36">
        <f>J12*7</f>
        <v>0</v>
      </c>
    </row>
    <row r="13" spans="1:15" s="56" customFormat="1" ht="56.25" customHeight="1" x14ac:dyDescent="0.25">
      <c r="A13" s="31" t="s">
        <v>59</v>
      </c>
      <c r="B13" s="39" t="s">
        <v>60</v>
      </c>
      <c r="C13" s="40">
        <f t="shared" ref="C13:O13" si="1">C14</f>
        <v>10</v>
      </c>
      <c r="D13" s="40">
        <f t="shared" si="1"/>
        <v>10</v>
      </c>
      <c r="E13" s="40">
        <f t="shared" si="1"/>
        <v>2</v>
      </c>
      <c r="F13" s="41">
        <f t="shared" si="1"/>
        <v>200</v>
      </c>
      <c r="G13" s="41">
        <f t="shared" si="1"/>
        <v>200</v>
      </c>
      <c r="H13" s="41">
        <f t="shared" si="1"/>
        <v>200</v>
      </c>
      <c r="I13" s="41">
        <f t="shared" si="1"/>
        <v>0</v>
      </c>
      <c r="J13" s="41">
        <f t="shared" si="1"/>
        <v>0</v>
      </c>
      <c r="K13" s="41">
        <f t="shared" si="1"/>
        <v>1400</v>
      </c>
      <c r="L13" s="40">
        <f t="shared" si="1"/>
        <v>1400</v>
      </c>
      <c r="M13" s="40">
        <f t="shared" si="1"/>
        <v>1400</v>
      </c>
      <c r="N13" s="40">
        <f t="shared" si="1"/>
        <v>0</v>
      </c>
      <c r="O13" s="40">
        <f t="shared" si="1"/>
        <v>0</v>
      </c>
    </row>
    <row r="14" spans="1:15" s="56" customFormat="1" ht="180.75" customHeight="1" x14ac:dyDescent="0.25">
      <c r="A14" s="34">
        <v>1</v>
      </c>
      <c r="B14" s="42" t="s">
        <v>64</v>
      </c>
      <c r="C14" s="43">
        <v>10</v>
      </c>
      <c r="D14" s="43">
        <v>10</v>
      </c>
      <c r="E14" s="43">
        <v>2</v>
      </c>
      <c r="F14" s="36">
        <f>G14+J14</f>
        <v>200</v>
      </c>
      <c r="G14" s="36">
        <f>H14+I14</f>
        <v>200</v>
      </c>
      <c r="H14" s="36">
        <f>(C14*D14*E14)</f>
        <v>200</v>
      </c>
      <c r="I14" s="36">
        <v>0</v>
      </c>
      <c r="J14" s="36">
        <v>0</v>
      </c>
      <c r="K14" s="36">
        <f>L14+O14</f>
        <v>1400</v>
      </c>
      <c r="L14" s="36">
        <f>M14+N14</f>
        <v>1400</v>
      </c>
      <c r="M14" s="36">
        <f>H14*7</f>
        <v>1400</v>
      </c>
      <c r="N14" s="36">
        <v>0</v>
      </c>
      <c r="O14" s="36">
        <f>J14*7</f>
        <v>0</v>
      </c>
    </row>
    <row r="15" spans="1:15" s="56" customFormat="1" ht="69.75" customHeight="1" x14ac:dyDescent="0.25">
      <c r="A15" s="31" t="s">
        <v>61</v>
      </c>
      <c r="B15" s="39" t="s">
        <v>62</v>
      </c>
      <c r="C15" s="44">
        <f t="shared" ref="C15:O15" si="2">C16+C17</f>
        <v>10</v>
      </c>
      <c r="D15" s="44">
        <f t="shared" si="2"/>
        <v>400</v>
      </c>
      <c r="E15" s="44">
        <f t="shared" si="2"/>
        <v>2</v>
      </c>
      <c r="F15" s="45">
        <f t="shared" si="2"/>
        <v>2000</v>
      </c>
      <c r="G15" s="45">
        <f t="shared" si="2"/>
        <v>2000</v>
      </c>
      <c r="H15" s="45">
        <f t="shared" si="2"/>
        <v>0</v>
      </c>
      <c r="I15" s="45">
        <f>I16+I17</f>
        <v>2000</v>
      </c>
      <c r="J15" s="45">
        <f t="shared" si="2"/>
        <v>0</v>
      </c>
      <c r="K15" s="45">
        <f t="shared" si="2"/>
        <v>14000</v>
      </c>
      <c r="L15" s="45">
        <f t="shared" si="2"/>
        <v>14000</v>
      </c>
      <c r="M15" s="45">
        <f t="shared" si="2"/>
        <v>0</v>
      </c>
      <c r="N15" s="45">
        <f t="shared" si="2"/>
        <v>14000</v>
      </c>
      <c r="O15" s="45">
        <f t="shared" si="2"/>
        <v>0</v>
      </c>
    </row>
    <row r="16" spans="1:15" s="57" customFormat="1" ht="87" customHeight="1" x14ac:dyDescent="0.25">
      <c r="A16" s="43">
        <v>1</v>
      </c>
      <c r="B16" s="42" t="s">
        <v>65</v>
      </c>
      <c r="C16" s="43">
        <v>5</v>
      </c>
      <c r="D16" s="43">
        <v>150</v>
      </c>
      <c r="E16" s="43">
        <v>1</v>
      </c>
      <c r="F16" s="36">
        <f>G16+J16</f>
        <v>750</v>
      </c>
      <c r="G16" s="36">
        <f>H16+I16</f>
        <v>750</v>
      </c>
      <c r="H16" s="36"/>
      <c r="I16" s="36">
        <f>(C16*D16*E16)</f>
        <v>750</v>
      </c>
      <c r="J16" s="36">
        <v>0</v>
      </c>
      <c r="K16" s="36">
        <f>L16+O16</f>
        <v>5250</v>
      </c>
      <c r="L16" s="36">
        <f>M16+N16</f>
        <v>5250</v>
      </c>
      <c r="M16" s="36">
        <f t="shared" ref="M16:O17" si="3">H16*7</f>
        <v>0</v>
      </c>
      <c r="N16" s="36">
        <f t="shared" si="3"/>
        <v>5250</v>
      </c>
      <c r="O16" s="36">
        <f t="shared" si="3"/>
        <v>0</v>
      </c>
    </row>
    <row r="17" spans="1:15" s="46" customFormat="1" ht="111.75" customHeight="1" x14ac:dyDescent="0.25">
      <c r="A17" s="43">
        <v>2</v>
      </c>
      <c r="B17" s="42" t="s">
        <v>66</v>
      </c>
      <c r="C17" s="43">
        <v>5</v>
      </c>
      <c r="D17" s="43">
        <v>250</v>
      </c>
      <c r="E17" s="43">
        <v>1</v>
      </c>
      <c r="F17" s="36">
        <f>G17+J17</f>
        <v>1250</v>
      </c>
      <c r="G17" s="36">
        <f>H17+I17</f>
        <v>1250</v>
      </c>
      <c r="H17" s="36"/>
      <c r="I17" s="36">
        <f>(C17*D17*E17)</f>
        <v>1250</v>
      </c>
      <c r="J17" s="36">
        <v>0</v>
      </c>
      <c r="K17" s="36">
        <f>L17+O17</f>
        <v>8750</v>
      </c>
      <c r="L17" s="36">
        <f>M17+N17</f>
        <v>8750</v>
      </c>
      <c r="M17" s="36">
        <f t="shared" si="3"/>
        <v>0</v>
      </c>
      <c r="N17" s="36">
        <f t="shared" si="3"/>
        <v>8750</v>
      </c>
      <c r="O17" s="36">
        <f t="shared" si="3"/>
        <v>0</v>
      </c>
    </row>
    <row r="18" spans="1:15" s="56" customFormat="1" ht="36" customHeight="1" x14ac:dyDescent="0.25">
      <c r="A18" s="58"/>
      <c r="B18" s="59" t="s">
        <v>63</v>
      </c>
      <c r="C18" s="64">
        <f t="shared" ref="C18:O18" si="4">C10+C13+C15</f>
        <v>120</v>
      </c>
      <c r="D18" s="64">
        <f t="shared" si="4"/>
        <v>416</v>
      </c>
      <c r="E18" s="64">
        <f t="shared" si="4"/>
        <v>11</v>
      </c>
      <c r="F18" s="65">
        <f t="shared" si="4"/>
        <v>2875</v>
      </c>
      <c r="G18" s="65">
        <f t="shared" si="4"/>
        <v>2875</v>
      </c>
      <c r="H18" s="65">
        <f t="shared" si="4"/>
        <v>875</v>
      </c>
      <c r="I18" s="65">
        <f>I10+I13+I15</f>
        <v>2000</v>
      </c>
      <c r="J18" s="65">
        <f t="shared" si="4"/>
        <v>0</v>
      </c>
      <c r="K18" s="65">
        <f t="shared" si="4"/>
        <v>20125</v>
      </c>
      <c r="L18" s="64">
        <f>L10+L13+L15</f>
        <v>20125</v>
      </c>
      <c r="M18" s="64">
        <f t="shared" si="4"/>
        <v>6125</v>
      </c>
      <c r="N18" s="64">
        <f t="shared" si="4"/>
        <v>14000</v>
      </c>
      <c r="O18" s="64">
        <f t="shared" si="4"/>
        <v>0</v>
      </c>
    </row>
  </sheetData>
  <mergeCells count="17">
    <mergeCell ref="O5:O8"/>
    <mergeCell ref="C6:C8"/>
    <mergeCell ref="D6:D8"/>
    <mergeCell ref="E6:E8"/>
    <mergeCell ref="G6:G8"/>
    <mergeCell ref="H6:I7"/>
    <mergeCell ref="L6:L8"/>
    <mergeCell ref="M6:N7"/>
    <mergeCell ref="C5:E5"/>
    <mergeCell ref="F5:F8"/>
    <mergeCell ref="G5:I5"/>
    <mergeCell ref="J5:J8"/>
    <mergeCell ref="K5:K8"/>
    <mergeCell ref="L5:N5"/>
    <mergeCell ref="A3:L3"/>
    <mergeCell ref="A5:A8"/>
    <mergeCell ref="B5:B8"/>
  </mergeCells>
  <pageMargins left="0.24" right="0.4" top="0.26" bottom="0.2" header="0.3" footer="0.2"/>
  <pageSetup paperSize="9" scale="99"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C20087-A6F6-4E69-B536-58609C08DD1F}"/>
</file>

<file path=customXml/itemProps2.xml><?xml version="1.0" encoding="utf-8"?>
<ds:datastoreItem xmlns:ds="http://schemas.openxmlformats.org/officeDocument/2006/customXml" ds:itemID="{01EAB1A7-73C8-4196-B81D-5B62BEB25930}"/>
</file>

<file path=customXml/itemProps3.xml><?xml version="1.0" encoding="utf-8"?>
<ds:datastoreItem xmlns:ds="http://schemas.openxmlformats.org/officeDocument/2006/customXml" ds:itemID="{5DE52B9C-B5C5-472D-9639-CC035B9DB1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PL1-Chinh sach 1</vt:lpstr>
      <vt:lpstr>PL2-Chinh sach 2</vt:lpstr>
      <vt:lpstr>PL3-Chinh sach 3</vt:lpstr>
      <vt:lpstr>PL4-Phuong an NS </vt:lpstr>
      <vt:lpstr>'PL4-Phuong an NS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2023-04-06T03:50:24Z</cp:lastPrinted>
  <dcterms:created xsi:type="dcterms:W3CDTF">2023-02-27T03:17:45Z</dcterms:created>
  <dcterms:modified xsi:type="dcterms:W3CDTF">2023-04-06T03:51:03Z</dcterms:modified>
</cp:coreProperties>
</file>